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2000" windowHeight="5910" activeTab="1"/>
  </bookViews>
  <sheets>
    <sheet name="BS" sheetId="1" r:id="rId1"/>
    <sheet name="PL" sheetId="2" r:id="rId2"/>
    <sheet name="Equity" sheetId="3" r:id="rId3"/>
    <sheet name="CF" sheetId="4" r:id="rId4"/>
  </sheets>
  <definedNames/>
  <calcPr fullCalcOnLoad="1"/>
</workbook>
</file>

<file path=xl/comments1.xml><?xml version="1.0" encoding="utf-8"?>
<comments xmlns="http://schemas.openxmlformats.org/spreadsheetml/2006/main">
  <authors>
    <author>Guest</author>
  </authors>
  <commentList>
    <comment ref="F47" authorId="0">
      <text>
        <r>
          <rPr>
            <b/>
            <sz val="8"/>
            <rFont val="Tahoma"/>
            <family val="0"/>
          </rPr>
          <t>Guest:</t>
        </r>
        <r>
          <rPr>
            <sz val="8"/>
            <rFont val="Tahoma"/>
            <family val="0"/>
          </rPr>
          <t xml:space="preserve">
Balance's checker
</t>
        </r>
      </text>
    </comment>
    <comment ref="D47" authorId="0">
      <text>
        <r>
          <rPr>
            <b/>
            <sz val="8"/>
            <rFont val="Tahoma"/>
            <family val="0"/>
          </rPr>
          <t>Guest:</t>
        </r>
        <r>
          <rPr>
            <sz val="8"/>
            <rFont val="Tahoma"/>
            <family val="0"/>
          </rPr>
          <t xml:space="preserve">
Balance's checker
</t>
        </r>
      </text>
    </comment>
  </commentList>
</comments>
</file>

<file path=xl/sharedStrings.xml><?xml version="1.0" encoding="utf-8"?>
<sst xmlns="http://schemas.openxmlformats.org/spreadsheetml/2006/main" count="142" uniqueCount="113">
  <si>
    <t>The Board of Directors of the Group are pleased to announce the followings:</t>
  </si>
  <si>
    <t>Condensed Consolidated Balance Sheet</t>
  </si>
  <si>
    <t>(Unaudited)</t>
  </si>
  <si>
    <t>RM '000</t>
  </si>
  <si>
    <t>As at End of Current Quarter</t>
  </si>
  <si>
    <t>(Audited)</t>
  </si>
  <si>
    <t>Property, plant and equipment</t>
  </si>
  <si>
    <t>Investments in associates</t>
  </si>
  <si>
    <t>Other investments</t>
  </si>
  <si>
    <t>Intangible assets</t>
  </si>
  <si>
    <t>Current assets</t>
  </si>
  <si>
    <t>Inventories</t>
  </si>
  <si>
    <t>Trade receivables</t>
  </si>
  <si>
    <t>Other receivables, deposits and prepayment</t>
  </si>
  <si>
    <t>Amount due by Associates Company</t>
  </si>
  <si>
    <t>Fixed deposit pledged with bank</t>
  </si>
  <si>
    <t>Cash and cash equivalents</t>
  </si>
  <si>
    <t>Current liabilities</t>
  </si>
  <si>
    <t>Trade payables</t>
  </si>
  <si>
    <t>Other payables and accruals</t>
  </si>
  <si>
    <t>Borrowings</t>
  </si>
  <si>
    <t>Taxation</t>
  </si>
  <si>
    <t>Net current assets</t>
  </si>
  <si>
    <t>Capital and reserves</t>
  </si>
  <si>
    <t>Share Capital</t>
  </si>
  <si>
    <t>Reserves</t>
  </si>
  <si>
    <t>Minority shareholders’ interests</t>
  </si>
  <si>
    <t>Long term and deferred liabilities</t>
  </si>
  <si>
    <t>Deferred taxation</t>
  </si>
  <si>
    <t>Current Year Quarter</t>
  </si>
  <si>
    <t>Preceding Year Corresponding Quarter</t>
  </si>
  <si>
    <t>INDIVIDUAL QUARTER</t>
  </si>
  <si>
    <t>CUMULATIVE QUARTER</t>
  </si>
  <si>
    <t>Revenue</t>
  </si>
  <si>
    <t>Operating profit</t>
  </si>
  <si>
    <t>Interest expense</t>
  </si>
  <si>
    <t>Profit before taxation</t>
  </si>
  <si>
    <t>Interest income</t>
  </si>
  <si>
    <t>Tax expense</t>
  </si>
  <si>
    <t>Net profit for the period</t>
  </si>
  <si>
    <t>Basic earnings per ordinary share (sen)</t>
  </si>
  <si>
    <t>Diluted earnings per ordinary share (sen)</t>
  </si>
  <si>
    <t>Condensed Consolidated Income Statements</t>
  </si>
  <si>
    <t>Condensed Consolidated Statements of Changes in Equity</t>
  </si>
  <si>
    <t>Non-distributable</t>
  </si>
  <si>
    <t>Retained Profit</t>
  </si>
  <si>
    <t>Total</t>
  </si>
  <si>
    <t>At 1 September 2004</t>
  </si>
  <si>
    <t>Condensed Consolidated Cash Flow Statement</t>
  </si>
  <si>
    <t>CASH FLOWS FROM / (USED IN) OPERATING ACTIVITIES</t>
  </si>
  <si>
    <t>Operating Profit Before Working Capital Changes</t>
  </si>
  <si>
    <t>Changes in working capital</t>
  </si>
  <si>
    <t>Net Cash (Used In)/Generated From Operations</t>
  </si>
  <si>
    <t>Net Cash (Used In)/ Generated From Operating Activities</t>
  </si>
  <si>
    <t>CASH FLOWS FROM / (USED IN) INVESTING ACTIVITIES</t>
  </si>
  <si>
    <t>Net Cash Used In Investing Activities</t>
  </si>
  <si>
    <t>CASH FLOWS FROM / (USED IN) FINANCING ACTIVITIES</t>
  </si>
  <si>
    <t>Net Cash Generated From/(Used In) Financing Activities</t>
  </si>
  <si>
    <t>NET (DECREASE) / INCREASE IN CASH AND CASH EQUIVALENTS</t>
  </si>
  <si>
    <t>Effect of exchange rate differences on cash and cash equivalents</t>
  </si>
  <si>
    <t>CASH AND CASH EQUIVALENTS AT BEGINNING OF PERIOD</t>
  </si>
  <si>
    <t>CASH AND CASH EQUIVALENTS AT END OF PERIOD</t>
  </si>
  <si>
    <t>As at Preceding Financial Year Ended</t>
  </si>
  <si>
    <t>Cash and bank balances</t>
  </si>
  <si>
    <t>Bank overdraft</t>
  </si>
  <si>
    <t>Share of loss of associate company</t>
  </si>
  <si>
    <t>Note</t>
  </si>
  <si>
    <t>B13</t>
  </si>
  <si>
    <t>Profit after taxation</t>
  </si>
  <si>
    <t>Net profit for the year</t>
  </si>
  <si>
    <t>Deferred Expenditure</t>
  </si>
  <si>
    <t>Tax recoverable</t>
  </si>
  <si>
    <t>Dividend Payable</t>
  </si>
  <si>
    <t>Amount due to directors</t>
  </si>
  <si>
    <t>Investment properties</t>
  </si>
  <si>
    <t>The Condensed Consolidated Income Statements should be read in conjunction with the Annual Financial Report for the year ended 31 August 2005.</t>
  </si>
  <si>
    <t>Minority interest</t>
  </si>
  <si>
    <t>At 1 September 2005</t>
  </si>
  <si>
    <t>Issuance of shares pursuant to exercise of ESOS</t>
  </si>
  <si>
    <t>The Condensed Consolidated Statements of Changes in Equity should be read in conjunction with the Annual Financial Report for the year ended 31 August 2005.</t>
  </si>
  <si>
    <t>Additional investment in associates company</t>
  </si>
  <si>
    <t>Purchase of property, plant and equipment</t>
  </si>
  <si>
    <t>Dividend received</t>
  </si>
  <si>
    <t>Proceed from disposal of property, plant and equipment</t>
  </si>
  <si>
    <t>Share issue expenses incurred</t>
  </si>
  <si>
    <t>Short Term Deposit</t>
  </si>
  <si>
    <t>Dividends paid</t>
  </si>
  <si>
    <t>Interest received</t>
  </si>
  <si>
    <t>Tax refunded</t>
  </si>
  <si>
    <t>Tax paid</t>
  </si>
  <si>
    <t>Expenditure on increase of authorised capital paid</t>
  </si>
  <si>
    <t>Real Property Gain Tax paid</t>
  </si>
  <si>
    <t>Interest paid</t>
  </si>
  <si>
    <t>Deferred expenditure</t>
  </si>
  <si>
    <t>Proceed from Right Issue</t>
  </si>
  <si>
    <t xml:space="preserve">Adjustments </t>
  </si>
  <si>
    <t xml:space="preserve">Net changes in current assets </t>
  </si>
  <si>
    <t>Amount due by Associates company</t>
  </si>
  <si>
    <t>Net changes in current liabilities</t>
  </si>
  <si>
    <t>Right Issue &amp; Bonus Issue</t>
  </si>
  <si>
    <t xml:space="preserve">The Condensed Consolidated  Cash Flow Statement should be read in conjunction with the Annual Financial </t>
  </si>
  <si>
    <t>Report for the year ended 31 August 2005</t>
  </si>
  <si>
    <t>Share Premium</t>
  </si>
  <si>
    <t>Dividend paid</t>
  </si>
  <si>
    <t>Purchase of quoted investments (net)</t>
  </si>
  <si>
    <t>Net assets per share (sen)</t>
  </si>
  <si>
    <t>N/A</t>
  </si>
  <si>
    <t>UNAUDITED RESULTS OF THE GROUP FOR 3RD. QUARTER ENDED 31 MAY 2006</t>
  </si>
  <si>
    <t>At 31 May 2006</t>
  </si>
  <si>
    <t>For the period ended 31 May 2006</t>
  </si>
  <si>
    <t>At 31 May 2005</t>
  </si>
  <si>
    <t>Dividend aoid</t>
  </si>
  <si>
    <t>Issuance of new shares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</si>
</sst>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 mmm\ yyyy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</numFmts>
  <fonts count="9"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70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171" fontId="1" fillId="0" borderId="0" xfId="15" applyNumberFormat="1" applyFont="1" applyAlignment="1">
      <alignment/>
    </xf>
    <xf numFmtId="172" fontId="1" fillId="0" borderId="0" xfId="15" applyNumberFormat="1" applyFont="1" applyAlignment="1">
      <alignment/>
    </xf>
    <xf numFmtId="172" fontId="1" fillId="0" borderId="2" xfId="15" applyNumberFormat="1" applyFont="1" applyBorder="1" applyAlignment="1">
      <alignment/>
    </xf>
    <xf numFmtId="172" fontId="1" fillId="0" borderId="3" xfId="15" applyNumberFormat="1" applyFont="1" applyBorder="1" applyAlignment="1">
      <alignment/>
    </xf>
    <xf numFmtId="172" fontId="1" fillId="0" borderId="4" xfId="15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172" fontId="3" fillId="0" borderId="6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172" fontId="1" fillId="0" borderId="1" xfId="15" applyNumberFormat="1" applyFont="1" applyBorder="1" applyAlignment="1">
      <alignment vertical="top"/>
    </xf>
    <xf numFmtId="172" fontId="1" fillId="0" borderId="0" xfId="15" applyNumberFormat="1" applyFont="1" applyAlignment="1">
      <alignment vertical="top"/>
    </xf>
    <xf numFmtId="172" fontId="1" fillId="0" borderId="2" xfId="15" applyNumberFormat="1" applyFont="1" applyBorder="1" applyAlignment="1">
      <alignment vertical="top"/>
    </xf>
    <xf numFmtId="172" fontId="1" fillId="0" borderId="6" xfId="15" applyNumberFormat="1" applyFont="1" applyBorder="1" applyAlignment="1">
      <alignment vertical="top"/>
    </xf>
    <xf numFmtId="172" fontId="1" fillId="0" borderId="0" xfId="15" applyNumberFormat="1" applyFont="1" applyBorder="1" applyAlignment="1">
      <alignment vertical="top"/>
    </xf>
    <xf numFmtId="43" fontId="1" fillId="0" borderId="0" xfId="15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43" fontId="1" fillId="0" borderId="0" xfId="15" applyNumberFormat="1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2" fontId="3" fillId="0" borderId="7" xfId="1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2" fontId="3" fillId="0" borderId="0" xfId="15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3" fontId="1" fillId="0" borderId="0" xfId="15" applyNumberFormat="1" applyFont="1" applyAlignment="1">
      <alignment horizontal="right" vertical="top"/>
    </xf>
    <xf numFmtId="43" fontId="1" fillId="0" borderId="0" xfId="15" applyNumberFormat="1" applyFont="1" applyAlignment="1">
      <alignment/>
    </xf>
    <xf numFmtId="43" fontId="1" fillId="0" borderId="0" xfId="15" applyNumberFormat="1" applyFont="1" applyAlignment="1">
      <alignment horizontal="right"/>
    </xf>
    <xf numFmtId="172" fontId="6" fillId="0" borderId="6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172" fontId="0" fillId="0" borderId="6" xfId="15" applyNumberFormat="1" applyFont="1" applyBorder="1" applyAlignment="1">
      <alignment/>
    </xf>
    <xf numFmtId="172" fontId="1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172" fontId="0" fillId="0" borderId="4" xfId="15" applyNumberFormat="1" applyFont="1" applyBorder="1" applyAlignment="1">
      <alignment/>
    </xf>
    <xf numFmtId="172" fontId="0" fillId="0" borderId="8" xfId="15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workbookViewId="0" topLeftCell="A40">
      <selection activeCell="F12" sqref="F12"/>
    </sheetView>
  </sheetViews>
  <sheetFormatPr defaultColWidth="9.140625" defaultRowHeight="12.75"/>
  <cols>
    <col min="1" max="1" width="3.57421875" style="1" customWidth="1"/>
    <col min="2" max="2" width="43.00390625" style="1" customWidth="1"/>
    <col min="3" max="3" width="7.7109375" style="1" customWidth="1"/>
    <col min="4" max="4" width="13.7109375" style="1" customWidth="1"/>
    <col min="5" max="5" width="3.140625" style="1" customWidth="1"/>
    <col min="6" max="6" width="15.8515625" style="1" bestFit="1" customWidth="1"/>
    <col min="7" max="16384" width="9.140625" style="1" customWidth="1"/>
  </cols>
  <sheetData>
    <row r="1" ht="14.25">
      <c r="A1" s="1" t="s">
        <v>0</v>
      </c>
    </row>
    <row r="2" ht="14.25">
      <c r="A2" s="2" t="s">
        <v>107</v>
      </c>
    </row>
    <row r="3" ht="14.25"/>
    <row r="4" ht="15">
      <c r="A4" s="3" t="s">
        <v>1</v>
      </c>
    </row>
    <row r="5" ht="15">
      <c r="A5" s="3" t="s">
        <v>108</v>
      </c>
    </row>
    <row r="6" spans="4:6" ht="42.75" customHeight="1">
      <c r="D6" s="15" t="s">
        <v>4</v>
      </c>
      <c r="E6" s="16"/>
      <c r="F6" s="15" t="s">
        <v>62</v>
      </c>
    </row>
    <row r="7" spans="4:6" ht="14.25">
      <c r="D7" s="5">
        <v>38868</v>
      </c>
      <c r="E7" s="4"/>
      <c r="F7" s="5">
        <v>38595</v>
      </c>
    </row>
    <row r="8" spans="4:6" ht="14.25">
      <c r="D8" s="4" t="s">
        <v>2</v>
      </c>
      <c r="E8" s="4"/>
      <c r="F8" s="4" t="s">
        <v>5</v>
      </c>
    </row>
    <row r="9" spans="4:6" ht="14.25">
      <c r="D9" s="4" t="s">
        <v>3</v>
      </c>
      <c r="E9" s="4"/>
      <c r="F9" s="4" t="s">
        <v>3</v>
      </c>
    </row>
    <row r="10" spans="1:6" ht="6" customHeight="1">
      <c r="A10" s="6"/>
      <c r="B10" s="6"/>
      <c r="C10" s="6"/>
      <c r="D10" s="6"/>
      <c r="E10" s="6"/>
      <c r="F10" s="6"/>
    </row>
    <row r="11" spans="4:6" ht="6" customHeight="1">
      <c r="D11" s="8"/>
      <c r="E11" s="8"/>
      <c r="F11" s="8"/>
    </row>
    <row r="12" spans="1:6" ht="14.25">
      <c r="A12" s="1" t="s">
        <v>6</v>
      </c>
      <c r="D12" s="8">
        <v>38015</v>
      </c>
      <c r="E12" s="8"/>
      <c r="F12" s="8">
        <v>36121</v>
      </c>
    </row>
    <row r="13" spans="1:6" ht="14.25">
      <c r="A13" s="1" t="s">
        <v>74</v>
      </c>
      <c r="D13" s="8">
        <v>2395</v>
      </c>
      <c r="E13" s="8"/>
      <c r="F13" s="8">
        <v>2395</v>
      </c>
    </row>
    <row r="14" spans="1:6" ht="14.25">
      <c r="A14" s="1" t="s">
        <v>7</v>
      </c>
      <c r="D14" s="8">
        <v>1900</v>
      </c>
      <c r="E14" s="8"/>
      <c r="F14" s="8">
        <v>1931</v>
      </c>
    </row>
    <row r="15" spans="1:6" ht="14.25">
      <c r="A15" s="1" t="s">
        <v>8</v>
      </c>
      <c r="D15" s="8">
        <v>2530</v>
      </c>
      <c r="E15" s="8"/>
      <c r="F15" s="8">
        <v>1248</v>
      </c>
    </row>
    <row r="16" spans="1:6" ht="14.25">
      <c r="A16" s="1" t="s">
        <v>70</v>
      </c>
      <c r="D16" s="8">
        <v>0</v>
      </c>
      <c r="E16" s="8"/>
      <c r="F16" s="8">
        <v>209</v>
      </c>
    </row>
    <row r="17" spans="1:6" ht="14.25">
      <c r="A17" s="1" t="s">
        <v>9</v>
      </c>
      <c r="D17" s="8">
        <v>-6903</v>
      </c>
      <c r="E17" s="8"/>
      <c r="F17" s="8">
        <v>-6903</v>
      </c>
    </row>
    <row r="18" spans="4:6" ht="14.25">
      <c r="D18" s="9">
        <f>SUM(D12:D17)</f>
        <v>37937</v>
      </c>
      <c r="E18" s="8"/>
      <c r="F18" s="9">
        <f>SUM(F12:F17)</f>
        <v>35001</v>
      </c>
    </row>
    <row r="19" spans="1:6" ht="14.25">
      <c r="A19" s="1" t="s">
        <v>10</v>
      </c>
      <c r="D19" s="8"/>
      <c r="E19" s="8"/>
      <c r="F19" s="8"/>
    </row>
    <row r="20" spans="2:6" ht="14.25">
      <c r="B20" s="1" t="s">
        <v>11</v>
      </c>
      <c r="D20" s="10">
        <v>45120</v>
      </c>
      <c r="E20" s="8"/>
      <c r="F20" s="10">
        <v>42024</v>
      </c>
    </row>
    <row r="21" spans="2:6" ht="14.25">
      <c r="B21" s="1" t="s">
        <v>12</v>
      </c>
      <c r="D21" s="11">
        <v>17418</v>
      </c>
      <c r="E21" s="8"/>
      <c r="F21" s="11">
        <v>19349</v>
      </c>
    </row>
    <row r="22" spans="2:6" ht="14.25">
      <c r="B22" s="1" t="s">
        <v>13</v>
      </c>
      <c r="D22" s="11">
        <v>16176</v>
      </c>
      <c r="E22" s="8"/>
      <c r="F22" s="11">
        <v>8727</v>
      </c>
    </row>
    <row r="23" spans="2:6" ht="14.25">
      <c r="B23" s="1" t="s">
        <v>14</v>
      </c>
      <c r="D23" s="11">
        <v>2022</v>
      </c>
      <c r="E23" s="8"/>
      <c r="F23" s="11">
        <v>2092</v>
      </c>
    </row>
    <row r="24" spans="2:6" ht="14.25">
      <c r="B24" s="1" t="s">
        <v>71</v>
      </c>
      <c r="D24" s="11">
        <v>1643</v>
      </c>
      <c r="E24" s="8"/>
      <c r="F24" s="11">
        <v>1458</v>
      </c>
    </row>
    <row r="25" spans="2:6" ht="14.25">
      <c r="B25" s="1" t="s">
        <v>15</v>
      </c>
      <c r="D25" s="11">
        <v>5033</v>
      </c>
      <c r="E25" s="8"/>
      <c r="F25" s="11">
        <v>4864</v>
      </c>
    </row>
    <row r="26" spans="2:6" ht="14.25">
      <c r="B26" s="1" t="s">
        <v>16</v>
      </c>
      <c r="D26" s="11">
        <v>4758</v>
      </c>
      <c r="E26" s="8"/>
      <c r="F26" s="11">
        <v>5283</v>
      </c>
    </row>
    <row r="27" spans="4:6" ht="14.25">
      <c r="D27" s="12">
        <f>SUM(D20:D26)</f>
        <v>92170</v>
      </c>
      <c r="E27" s="8"/>
      <c r="F27" s="12">
        <f>SUM(F20:F26)</f>
        <v>83797</v>
      </c>
    </row>
    <row r="28" spans="1:6" ht="14.25">
      <c r="A28" s="1" t="s">
        <v>17</v>
      </c>
      <c r="D28" s="10"/>
      <c r="E28" s="8"/>
      <c r="F28" s="10"/>
    </row>
    <row r="29" spans="2:6" ht="14.25">
      <c r="B29" s="1" t="s">
        <v>18</v>
      </c>
      <c r="D29" s="11">
        <v>11378</v>
      </c>
      <c r="E29" s="8"/>
      <c r="F29" s="11">
        <v>8729</v>
      </c>
    </row>
    <row r="30" spans="2:6" ht="14.25">
      <c r="B30" s="1" t="s">
        <v>19</v>
      </c>
      <c r="D30" s="11">
        <v>2823</v>
      </c>
      <c r="E30" s="8"/>
      <c r="F30" s="11">
        <v>3469</v>
      </c>
    </row>
    <row r="31" spans="2:6" ht="14.25">
      <c r="B31" s="1" t="s">
        <v>72</v>
      </c>
      <c r="D31" s="11">
        <v>52</v>
      </c>
      <c r="E31" s="8"/>
      <c r="F31" s="11">
        <v>6</v>
      </c>
    </row>
    <row r="32" spans="2:6" ht="14.25">
      <c r="B32" s="1" t="s">
        <v>73</v>
      </c>
      <c r="D32" s="11">
        <v>71</v>
      </c>
      <c r="E32" s="8"/>
      <c r="F32" s="11">
        <v>402</v>
      </c>
    </row>
    <row r="33" spans="2:6" ht="14.25">
      <c r="B33" s="1" t="s">
        <v>20</v>
      </c>
      <c r="D33" s="11">
        <v>40991</v>
      </c>
      <c r="E33" s="8"/>
      <c r="F33" s="11">
        <v>46262</v>
      </c>
    </row>
    <row r="34" spans="2:6" ht="14.25">
      <c r="B34" s="1" t="s">
        <v>21</v>
      </c>
      <c r="D34" s="11">
        <v>-385</v>
      </c>
      <c r="E34" s="8"/>
      <c r="F34" s="11">
        <v>16</v>
      </c>
    </row>
    <row r="35" spans="4:6" ht="14.25">
      <c r="D35" s="12">
        <f>SUM(D29:D34)</f>
        <v>54930</v>
      </c>
      <c r="E35" s="8"/>
      <c r="F35" s="12">
        <f>SUM(F29:F34)</f>
        <v>58884</v>
      </c>
    </row>
    <row r="36" spans="1:6" ht="21.75" customHeight="1">
      <c r="A36" s="1" t="s">
        <v>22</v>
      </c>
      <c r="D36" s="8">
        <f>+D27-D35</f>
        <v>37240</v>
      </c>
      <c r="E36" s="8"/>
      <c r="F36" s="8">
        <f>+F27-F35</f>
        <v>24913</v>
      </c>
    </row>
    <row r="37" spans="4:6" ht="15.75" thickBot="1">
      <c r="D37" s="13">
        <f>+D36+D18</f>
        <v>75177</v>
      </c>
      <c r="E37" s="14"/>
      <c r="F37" s="13">
        <f>+F36+F18</f>
        <v>59914</v>
      </c>
    </row>
    <row r="38" spans="1:6" ht="15" thickTop="1">
      <c r="A38" s="1" t="s">
        <v>23</v>
      </c>
      <c r="D38" s="8"/>
      <c r="E38" s="8"/>
      <c r="F38" s="8"/>
    </row>
    <row r="39" spans="2:6" ht="14.25">
      <c r="B39" s="1" t="s">
        <v>24</v>
      </c>
      <c r="D39" s="8">
        <v>63253</v>
      </c>
      <c r="E39" s="8"/>
      <c r="F39" s="8">
        <v>42169</v>
      </c>
    </row>
    <row r="40" spans="2:6" ht="14.25">
      <c r="B40" s="1" t="s">
        <v>25</v>
      </c>
      <c r="D40" s="8">
        <f>1948+8030</f>
        <v>9978</v>
      </c>
      <c r="E40" s="8"/>
      <c r="F40" s="8">
        <v>16423</v>
      </c>
    </row>
    <row r="41" spans="4:6" ht="14.25">
      <c r="D41" s="9">
        <f>SUM(D39:D40)</f>
        <v>73231</v>
      </c>
      <c r="E41" s="8"/>
      <c r="F41" s="9">
        <f>SUM(F39:F40)</f>
        <v>58592</v>
      </c>
    </row>
    <row r="42" spans="1:6" ht="14.25">
      <c r="A42" s="1" t="s">
        <v>26</v>
      </c>
      <c r="D42" s="8">
        <v>39</v>
      </c>
      <c r="E42" s="8"/>
      <c r="F42" s="8">
        <v>41</v>
      </c>
    </row>
    <row r="43" spans="1:6" ht="14.25">
      <c r="A43" s="1" t="s">
        <v>27</v>
      </c>
      <c r="D43" s="8"/>
      <c r="E43" s="8"/>
      <c r="F43" s="8"/>
    </row>
    <row r="44" spans="2:6" ht="14.25">
      <c r="B44" s="1" t="s">
        <v>20</v>
      </c>
      <c r="D44" s="8">
        <v>859</v>
      </c>
      <c r="E44" s="8"/>
      <c r="F44" s="8">
        <v>248</v>
      </c>
    </row>
    <row r="45" spans="2:6" ht="14.25">
      <c r="B45" s="1" t="s">
        <v>28</v>
      </c>
      <c r="D45" s="8">
        <v>1048</v>
      </c>
      <c r="E45" s="8"/>
      <c r="F45" s="8">
        <v>1033</v>
      </c>
    </row>
    <row r="46" spans="4:6" ht="15.75" thickBot="1">
      <c r="D46" s="13">
        <f>SUM(D41:D45)</f>
        <v>75177</v>
      </c>
      <c r="E46" s="14"/>
      <c r="F46" s="13">
        <f>SUM(F41:F45)</f>
        <v>59914</v>
      </c>
    </row>
    <row r="47" spans="4:6" ht="15" thickTop="1">
      <c r="D47" s="8">
        <f>+IF(D46-D37=0,"","ERROR!")</f>
      </c>
      <c r="E47" s="8"/>
      <c r="F47" s="8">
        <f>+IF(F46-F37=0,"","ERROR!")</f>
      </c>
    </row>
    <row r="48" spans="1:6" ht="14.25">
      <c r="A48" s="1" t="s">
        <v>105</v>
      </c>
      <c r="D48" s="39">
        <f>+(D41-D17)/(D39*2)*100</f>
        <v>63.34403111314878</v>
      </c>
      <c r="E48" s="8"/>
      <c r="F48" s="38">
        <v>77.66</v>
      </c>
    </row>
    <row r="49" spans="4:6" ht="14.25">
      <c r="D49" s="8"/>
      <c r="E49" s="8"/>
      <c r="F49" s="8"/>
    </row>
    <row r="50" spans="1:9" ht="32.25" customHeight="1">
      <c r="A50" s="55" t="s">
        <v>75</v>
      </c>
      <c r="B50" s="55"/>
      <c r="C50" s="55"/>
      <c r="D50" s="55"/>
      <c r="E50" s="55"/>
      <c r="F50" s="55"/>
      <c r="G50" s="26"/>
      <c r="H50" s="26"/>
      <c r="I50" s="26"/>
    </row>
    <row r="51" spans="4:6" ht="14.25">
      <c r="D51" s="8"/>
      <c r="E51" s="8"/>
      <c r="F51" s="8"/>
    </row>
    <row r="52" spans="4:6" ht="14.25">
      <c r="D52" s="8"/>
      <c r="E52" s="8"/>
      <c r="F52" s="8"/>
    </row>
    <row r="53" spans="4:6" ht="14.25">
      <c r="D53" s="7"/>
      <c r="E53" s="8"/>
      <c r="F53" s="7"/>
    </row>
    <row r="54" spans="4:6" ht="14.25">
      <c r="D54" s="8"/>
      <c r="E54" s="8"/>
      <c r="F54" s="8"/>
    </row>
    <row r="55" spans="4:6" ht="14.25">
      <c r="D55" s="8"/>
      <c r="E55" s="8"/>
      <c r="F55" s="8"/>
    </row>
    <row r="56" spans="4:6" ht="14.25">
      <c r="D56" s="8"/>
      <c r="E56" s="8"/>
      <c r="F56" s="8"/>
    </row>
    <row r="57" spans="4:6" ht="14.25">
      <c r="D57" s="8"/>
      <c r="E57" s="8"/>
      <c r="F57" s="8"/>
    </row>
    <row r="58" spans="4:6" ht="14.25">
      <c r="D58" s="8"/>
      <c r="E58" s="8"/>
      <c r="F58" s="8"/>
    </row>
    <row r="59" spans="4:6" ht="14.25">
      <c r="D59" s="8"/>
      <c r="E59" s="8"/>
      <c r="F59" s="8"/>
    </row>
    <row r="60" spans="4:6" ht="14.25">
      <c r="D60" s="8"/>
      <c r="E60" s="8"/>
      <c r="F60" s="8"/>
    </row>
    <row r="61" spans="4:6" ht="14.25">
      <c r="D61" s="8"/>
      <c r="E61" s="8"/>
      <c r="F61" s="8"/>
    </row>
    <row r="62" spans="4:6" ht="14.25">
      <c r="D62" s="8"/>
      <c r="E62" s="8"/>
      <c r="F62" s="8"/>
    </row>
    <row r="63" spans="4:6" ht="14.25">
      <c r="D63" s="8"/>
      <c r="E63" s="8"/>
      <c r="F63" s="8"/>
    </row>
    <row r="64" spans="4:6" ht="14.25">
      <c r="D64" s="8"/>
      <c r="E64" s="8"/>
      <c r="F64" s="8"/>
    </row>
    <row r="65" spans="4:6" ht="14.25">
      <c r="D65" s="8"/>
      <c r="E65" s="8"/>
      <c r="F65" s="8"/>
    </row>
    <row r="66" spans="4:6" ht="14.25">
      <c r="D66" s="8"/>
      <c r="E66" s="8"/>
      <c r="F66" s="8"/>
    </row>
    <row r="67" spans="4:6" ht="14.25">
      <c r="D67" s="8"/>
      <c r="E67" s="8"/>
      <c r="F67" s="8"/>
    </row>
    <row r="68" spans="4:6" ht="14.25">
      <c r="D68" s="8"/>
      <c r="E68" s="8"/>
      <c r="F68" s="8"/>
    </row>
    <row r="69" spans="4:6" ht="14.25">
      <c r="D69" s="8"/>
      <c r="E69" s="8"/>
      <c r="F69" s="8"/>
    </row>
    <row r="70" spans="4:6" ht="14.25">
      <c r="D70" s="8"/>
      <c r="E70" s="8"/>
      <c r="F70" s="8"/>
    </row>
    <row r="71" spans="4:6" ht="14.25">
      <c r="D71" s="8"/>
      <c r="E71" s="8"/>
      <c r="F71" s="8"/>
    </row>
    <row r="72" spans="4:6" ht="14.25">
      <c r="D72" s="8"/>
      <c r="E72" s="8"/>
      <c r="F72" s="8"/>
    </row>
    <row r="73" spans="4:6" ht="14.25">
      <c r="D73" s="8"/>
      <c r="E73" s="8"/>
      <c r="F73" s="8"/>
    </row>
    <row r="74" spans="4:6" ht="14.25">
      <c r="D74" s="8"/>
      <c r="E74" s="8"/>
      <c r="F74" s="8"/>
    </row>
    <row r="75" spans="4:6" ht="14.25">
      <c r="D75" s="8"/>
      <c r="E75" s="8"/>
      <c r="F75" s="8"/>
    </row>
    <row r="76" spans="4:6" ht="14.25">
      <c r="D76" s="8"/>
      <c r="E76" s="8"/>
      <c r="F76" s="8"/>
    </row>
    <row r="77" spans="4:6" ht="14.25">
      <c r="D77" s="8"/>
      <c r="E77" s="8"/>
      <c r="F77" s="8"/>
    </row>
    <row r="78" spans="4:6" ht="14.25">
      <c r="D78" s="8"/>
      <c r="E78" s="8"/>
      <c r="F78" s="8"/>
    </row>
    <row r="79" spans="4:6" ht="14.25">
      <c r="D79" s="8"/>
      <c r="E79" s="8"/>
      <c r="F79" s="8"/>
    </row>
    <row r="80" spans="4:6" ht="14.25">
      <c r="D80" s="8"/>
      <c r="E80" s="8"/>
      <c r="F80" s="8"/>
    </row>
    <row r="81" spans="4:6" ht="14.25">
      <c r="D81" s="8"/>
      <c r="E81" s="8"/>
      <c r="F81" s="8"/>
    </row>
    <row r="82" spans="4:6" ht="14.25">
      <c r="D82" s="8"/>
      <c r="E82" s="8"/>
      <c r="F82" s="8"/>
    </row>
    <row r="83" spans="4:6" ht="14.25">
      <c r="D83" s="8"/>
      <c r="E83" s="8"/>
      <c r="F83" s="8"/>
    </row>
    <row r="84" spans="4:6" ht="14.25">
      <c r="D84" s="8"/>
      <c r="E84" s="8"/>
      <c r="F84" s="8"/>
    </row>
    <row r="85" spans="4:6" ht="14.25">
      <c r="D85" s="8"/>
      <c r="E85" s="8"/>
      <c r="F85" s="8"/>
    </row>
    <row r="86" spans="4:6" ht="14.25">
      <c r="D86" s="8"/>
      <c r="E86" s="8"/>
      <c r="F86" s="8"/>
    </row>
    <row r="87" spans="4:6" ht="14.25">
      <c r="D87" s="8"/>
      <c r="E87" s="8"/>
      <c r="F87" s="8"/>
    </row>
    <row r="88" spans="4:6" ht="14.25">
      <c r="D88" s="8"/>
      <c r="E88" s="8"/>
      <c r="F88" s="8"/>
    </row>
    <row r="89" spans="4:6" ht="14.25">
      <c r="D89" s="8"/>
      <c r="E89" s="8"/>
      <c r="F89" s="8"/>
    </row>
    <row r="90" spans="4:6" ht="14.25">
      <c r="D90" s="8"/>
      <c r="E90" s="8"/>
      <c r="F90" s="8"/>
    </row>
    <row r="91" spans="4:6" ht="14.25">
      <c r="D91" s="8"/>
      <c r="E91" s="8"/>
      <c r="F91" s="8"/>
    </row>
    <row r="92" spans="4:6" ht="14.25">
      <c r="D92" s="8"/>
      <c r="E92" s="8"/>
      <c r="F92" s="8"/>
    </row>
    <row r="93" spans="4:6" ht="14.25">
      <c r="D93" s="8"/>
      <c r="E93" s="8"/>
      <c r="F93" s="8"/>
    </row>
    <row r="94" spans="4:6" ht="14.25">
      <c r="D94" s="8"/>
      <c r="E94" s="8"/>
      <c r="F94" s="8"/>
    </row>
    <row r="95" spans="4:6" ht="14.25">
      <c r="D95" s="8"/>
      <c r="E95" s="8"/>
      <c r="F95" s="8"/>
    </row>
    <row r="96" spans="4:6" ht="14.25">
      <c r="D96" s="8"/>
      <c r="E96" s="8"/>
      <c r="F96" s="8"/>
    </row>
    <row r="97" spans="4:6" ht="14.25">
      <c r="D97" s="8"/>
      <c r="E97" s="8"/>
      <c r="F97" s="8"/>
    </row>
    <row r="98" spans="4:6" ht="14.25">
      <c r="D98" s="8"/>
      <c r="E98" s="8"/>
      <c r="F98" s="8"/>
    </row>
    <row r="99" spans="4:6" ht="14.25">
      <c r="D99" s="8"/>
      <c r="E99" s="8"/>
      <c r="F99" s="8"/>
    </row>
    <row r="100" spans="4:6" ht="14.25">
      <c r="D100" s="8"/>
      <c r="E100" s="8"/>
      <c r="F100" s="8"/>
    </row>
    <row r="101" spans="4:6" ht="14.25">
      <c r="D101" s="8"/>
      <c r="E101" s="8"/>
      <c r="F101" s="8"/>
    </row>
    <row r="102" spans="4:6" ht="14.25">
      <c r="D102" s="8"/>
      <c r="E102" s="8"/>
      <c r="F102" s="8"/>
    </row>
    <row r="103" spans="4:6" ht="14.25">
      <c r="D103" s="8"/>
      <c r="E103" s="8"/>
      <c r="F103" s="8"/>
    </row>
    <row r="104" spans="4:6" ht="14.25">
      <c r="D104" s="8"/>
      <c r="E104" s="8"/>
      <c r="F104" s="8"/>
    </row>
    <row r="105" spans="4:6" ht="14.25">
      <c r="D105" s="8"/>
      <c r="E105" s="8"/>
      <c r="F105" s="8"/>
    </row>
    <row r="106" spans="4:6" ht="14.25">
      <c r="D106" s="8"/>
      <c r="E106" s="8"/>
      <c r="F106" s="8"/>
    </row>
    <row r="107" spans="4:6" ht="14.25">
      <c r="D107" s="8"/>
      <c r="E107" s="8"/>
      <c r="F107" s="8"/>
    </row>
    <row r="108" spans="4:6" ht="14.25">
      <c r="D108" s="8"/>
      <c r="E108" s="8"/>
      <c r="F108" s="8"/>
    </row>
    <row r="109" spans="4:6" ht="14.25">
      <c r="D109" s="8"/>
      <c r="E109" s="8"/>
      <c r="F109" s="8"/>
    </row>
    <row r="110" spans="4:6" ht="14.25">
      <c r="D110" s="8"/>
      <c r="E110" s="8"/>
      <c r="F110" s="8"/>
    </row>
    <row r="111" spans="4:6" ht="14.25">
      <c r="D111" s="8"/>
      <c r="E111" s="8"/>
      <c r="F111" s="8"/>
    </row>
    <row r="112" spans="4:6" ht="14.25">
      <c r="D112" s="8"/>
      <c r="E112" s="8"/>
      <c r="F112" s="8"/>
    </row>
    <row r="113" spans="4:6" ht="14.25">
      <c r="D113" s="8"/>
      <c r="E113" s="8"/>
      <c r="F113" s="8"/>
    </row>
    <row r="114" spans="4:6" ht="14.25">
      <c r="D114" s="8"/>
      <c r="E114" s="8"/>
      <c r="F114" s="8"/>
    </row>
    <row r="115" spans="4:6" ht="14.25">
      <c r="D115" s="8"/>
      <c r="E115" s="8"/>
      <c r="F115" s="8"/>
    </row>
    <row r="116" spans="4:6" ht="14.25">
      <c r="D116" s="8"/>
      <c r="E116" s="8"/>
      <c r="F116" s="8"/>
    </row>
    <row r="117" spans="4:6" ht="14.25">
      <c r="D117" s="8"/>
      <c r="E117" s="8"/>
      <c r="F117" s="8"/>
    </row>
    <row r="118" spans="4:6" ht="14.25">
      <c r="D118" s="8"/>
      <c r="E118" s="8"/>
      <c r="F118" s="8"/>
    </row>
    <row r="119" spans="4:6" ht="14.25">
      <c r="D119" s="8"/>
      <c r="E119" s="8"/>
      <c r="F119" s="8"/>
    </row>
    <row r="120" spans="4:6" ht="14.25">
      <c r="D120" s="8"/>
      <c r="E120" s="8"/>
      <c r="F120" s="8"/>
    </row>
    <row r="121" spans="4:6" ht="14.25">
      <c r="D121" s="8"/>
      <c r="E121" s="8"/>
      <c r="F121" s="8"/>
    </row>
    <row r="122" spans="4:6" ht="14.25">
      <c r="D122" s="8"/>
      <c r="E122" s="8"/>
      <c r="F122" s="8"/>
    </row>
    <row r="123" spans="4:6" ht="14.25">
      <c r="D123" s="8"/>
      <c r="E123" s="8"/>
      <c r="F123" s="8"/>
    </row>
    <row r="124" spans="4:6" ht="14.25">
      <c r="D124" s="8"/>
      <c r="E124" s="8"/>
      <c r="F124" s="8"/>
    </row>
    <row r="125" spans="4:6" ht="14.25">
      <c r="D125" s="8"/>
      <c r="E125" s="8"/>
      <c r="F125" s="8"/>
    </row>
    <row r="126" spans="4:6" ht="14.25">
      <c r="D126" s="8"/>
      <c r="E126" s="8"/>
      <c r="F126" s="8"/>
    </row>
    <row r="127" spans="4:6" ht="14.25">
      <c r="D127" s="8"/>
      <c r="E127" s="8"/>
      <c r="F127" s="8"/>
    </row>
  </sheetData>
  <mergeCells count="1">
    <mergeCell ref="A50:F50"/>
  </mergeCells>
  <printOptions/>
  <pageMargins left="0.75" right="0.45" top="0.76" bottom="1" header="0.36" footer="0.5"/>
  <pageSetup fitToHeight="1" fitToWidth="1" horizontalDpi="600" verticalDpi="600" orientation="portrait" paperSize="9" scale="96" r:id="rId3"/>
  <headerFooter alignWithMargins="0">
    <oddHeader>&amp;C&amp;20&amp;UUDS CAPITAL BERHAD &amp;14(502246-P)
</oddHeader>
    <oddFooter>&amp;CPage 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workbookViewId="0" topLeftCell="A16">
      <selection activeCell="H23" sqref="H23"/>
    </sheetView>
  </sheetViews>
  <sheetFormatPr defaultColWidth="9.140625" defaultRowHeight="12.75"/>
  <cols>
    <col min="1" max="1" width="27.421875" style="1" customWidth="1"/>
    <col min="2" max="2" width="6.57421875" style="1" customWidth="1"/>
    <col min="3" max="3" width="13.28125" style="1" customWidth="1"/>
    <col min="4" max="4" width="1.7109375" style="1" customWidth="1"/>
    <col min="5" max="5" width="14.57421875" style="1" customWidth="1"/>
    <col min="6" max="6" width="1.28515625" style="0" customWidth="1"/>
    <col min="7" max="7" width="13.140625" style="1" customWidth="1"/>
    <col min="8" max="8" width="1.28515625" style="1" customWidth="1"/>
    <col min="9" max="9" width="14.57421875" style="1" customWidth="1"/>
    <col min="10" max="16384" width="9.140625" style="1" customWidth="1"/>
  </cols>
  <sheetData>
    <row r="1" ht="14.25">
      <c r="A1" s="1" t="s">
        <v>0</v>
      </c>
    </row>
    <row r="2" ht="14.25">
      <c r="A2" s="2" t="str">
        <f>+'BS'!A2</f>
        <v>UNAUDITED RESULTS OF THE GROUP FOR 3RD. QUARTER ENDED 31 MAY 2006</v>
      </c>
    </row>
    <row r="4" ht="15">
      <c r="A4" s="3" t="s">
        <v>42</v>
      </c>
    </row>
    <row r="5" ht="15">
      <c r="A5" s="3" t="s">
        <v>109</v>
      </c>
    </row>
    <row r="6" spans="1:9" ht="15">
      <c r="A6" s="3"/>
      <c r="B6" s="1" t="s">
        <v>66</v>
      </c>
      <c r="C6" s="56" t="s">
        <v>31</v>
      </c>
      <c r="D6" s="56"/>
      <c r="E6" s="56"/>
      <c r="G6" s="56" t="s">
        <v>32</v>
      </c>
      <c r="H6" s="56"/>
      <c r="I6" s="56"/>
    </row>
    <row r="7" spans="3:9" ht="56.25" customHeight="1">
      <c r="C7" s="15" t="s">
        <v>29</v>
      </c>
      <c r="D7" s="15"/>
      <c r="E7" s="15" t="s">
        <v>30</v>
      </c>
      <c r="G7" s="15" t="s">
        <v>29</v>
      </c>
      <c r="H7" s="15"/>
      <c r="I7" s="15" t="s">
        <v>30</v>
      </c>
    </row>
    <row r="8" spans="3:9" ht="14.25">
      <c r="C8" s="5">
        <f>+'BS'!D7</f>
        <v>38868</v>
      </c>
      <c r="D8"/>
      <c r="E8" s="5">
        <v>38503</v>
      </c>
      <c r="G8" s="5">
        <f>+C8</f>
        <v>38868</v>
      </c>
      <c r="H8"/>
      <c r="I8" s="5">
        <f>+E8</f>
        <v>38503</v>
      </c>
    </row>
    <row r="9" spans="3:9" ht="14.25">
      <c r="C9" s="4" t="s">
        <v>3</v>
      </c>
      <c r="D9"/>
      <c r="E9" s="4" t="s">
        <v>3</v>
      </c>
      <c r="G9" s="4" t="s">
        <v>3</v>
      </c>
      <c r="H9"/>
      <c r="I9" s="4" t="s">
        <v>3</v>
      </c>
    </row>
    <row r="10" spans="1:9" ht="6" customHeight="1">
      <c r="A10" s="6"/>
      <c r="B10" s="6"/>
      <c r="C10" s="6"/>
      <c r="D10"/>
      <c r="E10" s="6"/>
      <c r="G10" s="6"/>
      <c r="H10"/>
      <c r="I10" s="6"/>
    </row>
    <row r="11" spans="3:9" ht="14.25">
      <c r="C11" s="8"/>
      <c r="D11"/>
      <c r="E11" s="8"/>
      <c r="F11" s="8"/>
      <c r="G11" s="8"/>
      <c r="H11"/>
      <c r="I11" s="8"/>
    </row>
    <row r="12" spans="1:9" s="17" customFormat="1" ht="24.75" customHeight="1">
      <c r="A12" s="19" t="s">
        <v>33</v>
      </c>
      <c r="C12" s="20">
        <f>81658-52600</f>
        <v>29058</v>
      </c>
      <c r="D12"/>
      <c r="E12" s="20">
        <v>25658</v>
      </c>
      <c r="F12" s="21"/>
      <c r="G12" s="20">
        <v>81658</v>
      </c>
      <c r="H12"/>
      <c r="I12" s="20">
        <v>72271</v>
      </c>
    </row>
    <row r="13" spans="1:11" s="17" customFormat="1" ht="24.75" customHeight="1">
      <c r="A13" s="17" t="s">
        <v>34</v>
      </c>
      <c r="C13" s="21">
        <f>2606-1384-1</f>
        <v>1221</v>
      </c>
      <c r="D13"/>
      <c r="E13" s="21">
        <v>2509</v>
      </c>
      <c r="F13" s="21"/>
      <c r="G13" s="21">
        <f>649+1996-39-1</f>
        <v>2605</v>
      </c>
      <c r="H13"/>
      <c r="I13" s="21">
        <v>8883</v>
      </c>
      <c r="K13" s="43"/>
    </row>
    <row r="14" spans="1:9" s="17" customFormat="1" ht="24.75" customHeight="1">
      <c r="A14" s="17" t="s">
        <v>35</v>
      </c>
      <c r="C14" s="21">
        <f>1291-1996</f>
        <v>-705</v>
      </c>
      <c r="D14"/>
      <c r="E14" s="21">
        <v>-669</v>
      </c>
      <c r="F14" s="21"/>
      <c r="G14" s="21">
        <v>-1996</v>
      </c>
      <c r="H14"/>
      <c r="I14" s="21">
        <v>-1903</v>
      </c>
    </row>
    <row r="15" spans="1:9" s="17" customFormat="1" ht="24.75" customHeight="1">
      <c r="A15" s="17" t="s">
        <v>37</v>
      </c>
      <c r="C15" s="21">
        <v>5</v>
      </c>
      <c r="D15"/>
      <c r="E15" s="21">
        <v>1</v>
      </c>
      <c r="F15" s="21"/>
      <c r="G15" s="21">
        <v>39</v>
      </c>
      <c r="H15"/>
      <c r="I15" s="21">
        <v>9</v>
      </c>
    </row>
    <row r="16" spans="1:9" s="17" customFormat="1" ht="24.75" customHeight="1">
      <c r="A16" s="17" t="s">
        <v>65</v>
      </c>
      <c r="C16" s="21">
        <v>0</v>
      </c>
      <c r="D16"/>
      <c r="E16" s="21">
        <v>-41</v>
      </c>
      <c r="F16" s="21"/>
      <c r="G16" s="21">
        <v>-31</v>
      </c>
      <c r="H16"/>
      <c r="I16" s="21">
        <v>-116</v>
      </c>
    </row>
    <row r="17" spans="1:10" s="17" customFormat="1" ht="24.75" customHeight="1">
      <c r="A17" s="19" t="s">
        <v>36</v>
      </c>
      <c r="C17" s="22">
        <f>SUM(C13:C16)</f>
        <v>521</v>
      </c>
      <c r="D17"/>
      <c r="E17" s="22">
        <f>SUM(E13:E16)</f>
        <v>1800</v>
      </c>
      <c r="F17" s="21"/>
      <c r="G17" s="22">
        <f>SUM(G13:G16)</f>
        <v>617</v>
      </c>
      <c r="H17"/>
      <c r="I17" s="22">
        <f>SUM(I13:I16)</f>
        <v>6873</v>
      </c>
      <c r="J17" s="43"/>
    </row>
    <row r="18" spans="1:9" s="17" customFormat="1" ht="24.75" customHeight="1">
      <c r="A18" s="17" t="s">
        <v>38</v>
      </c>
      <c r="C18" s="21">
        <f>-374+206</f>
        <v>-168</v>
      </c>
      <c r="D18"/>
      <c r="E18" s="21">
        <v>-695</v>
      </c>
      <c r="F18" s="21"/>
      <c r="G18" s="21">
        <v>-374</v>
      </c>
      <c r="H18"/>
      <c r="I18" s="21">
        <v>-1740</v>
      </c>
    </row>
    <row r="19" spans="1:9" s="17" customFormat="1" ht="24.75" customHeight="1">
      <c r="A19" s="19" t="s">
        <v>68</v>
      </c>
      <c r="C19" s="22">
        <f>+C17+C18</f>
        <v>353</v>
      </c>
      <c r="D19"/>
      <c r="E19" s="22">
        <f>SUM(E17:E18)</f>
        <v>1105</v>
      </c>
      <c r="F19" s="21"/>
      <c r="G19" s="22">
        <f>+G17+G18</f>
        <v>243</v>
      </c>
      <c r="H19"/>
      <c r="I19" s="22">
        <f>SUM(I17:I18)</f>
        <v>5133</v>
      </c>
    </row>
    <row r="20" spans="1:9" s="17" customFormat="1" ht="24.75" customHeight="1">
      <c r="A20" s="17" t="s">
        <v>76</v>
      </c>
      <c r="C20" s="21">
        <v>-1</v>
      </c>
      <c r="D20"/>
      <c r="E20" s="21">
        <v>1</v>
      </c>
      <c r="F20" s="21"/>
      <c r="G20" s="21">
        <v>1</v>
      </c>
      <c r="H20"/>
      <c r="I20" s="21">
        <v>0</v>
      </c>
    </row>
    <row r="21" spans="1:9" s="17" customFormat="1" ht="24.75" customHeight="1" thickBot="1">
      <c r="A21" s="19" t="s">
        <v>39</v>
      </c>
      <c r="C21" s="23">
        <f>SUM(C19:C20)</f>
        <v>352</v>
      </c>
      <c r="D21"/>
      <c r="E21" s="23">
        <f>SUM(E19:E20)</f>
        <v>1106</v>
      </c>
      <c r="F21" s="21"/>
      <c r="G21" s="23">
        <f>SUM(G19:G20)</f>
        <v>244</v>
      </c>
      <c r="H21"/>
      <c r="I21" s="23">
        <f>SUM(I19:I20)</f>
        <v>5133</v>
      </c>
    </row>
    <row r="22" spans="1:9" s="17" customFormat="1" ht="24.75" customHeight="1" thickTop="1">
      <c r="A22" s="19"/>
      <c r="C22" s="24"/>
      <c r="D22"/>
      <c r="E22" s="24"/>
      <c r="F22" s="21"/>
      <c r="G22" s="24"/>
      <c r="H22"/>
      <c r="I22" s="24"/>
    </row>
    <row r="23" spans="1:9" s="17" customFormat="1" ht="45" customHeight="1">
      <c r="A23" s="18" t="s">
        <v>40</v>
      </c>
      <c r="B23" s="17" t="s">
        <v>67</v>
      </c>
      <c r="C23" s="37">
        <v>0.28</v>
      </c>
      <c r="D23"/>
      <c r="E23" s="25">
        <v>1.06</v>
      </c>
      <c r="F23" s="25"/>
      <c r="G23" s="37">
        <v>0.21</v>
      </c>
      <c r="H23"/>
      <c r="I23" s="25">
        <v>4.94</v>
      </c>
    </row>
    <row r="24" spans="1:9" s="17" customFormat="1" ht="35.25" customHeight="1">
      <c r="A24" s="18" t="s">
        <v>41</v>
      </c>
      <c r="B24" s="17" t="s">
        <v>67</v>
      </c>
      <c r="C24" s="37" t="s">
        <v>106</v>
      </c>
      <c r="D24" s="54"/>
      <c r="E24" s="37" t="s">
        <v>106</v>
      </c>
      <c r="F24" s="37"/>
      <c r="G24" s="37" t="s">
        <v>106</v>
      </c>
      <c r="H24" s="54"/>
      <c r="I24" s="37" t="s">
        <v>106</v>
      </c>
    </row>
    <row r="25" spans="3:9" s="17" customFormat="1" ht="24.75" customHeight="1">
      <c r="C25" s="21"/>
      <c r="D25"/>
      <c r="E25" s="21"/>
      <c r="F25" s="21"/>
      <c r="G25" s="21"/>
      <c r="H25"/>
      <c r="I25" s="21"/>
    </row>
    <row r="26" spans="1:9" s="17" customFormat="1" ht="14.25" customHeight="1">
      <c r="A26" s="44"/>
      <c r="C26" s="21"/>
      <c r="D26"/>
      <c r="E26" s="21"/>
      <c r="F26" s="21"/>
      <c r="G26" s="21"/>
      <c r="H26"/>
      <c r="I26" s="21"/>
    </row>
    <row r="27" spans="3:9" s="17" customFormat="1" ht="14.25">
      <c r="C27" s="21"/>
      <c r="D27"/>
      <c r="E27" s="21"/>
      <c r="F27" s="21"/>
      <c r="G27" s="21"/>
      <c r="H27"/>
      <c r="I27" s="21"/>
    </row>
    <row r="28" spans="1:9" ht="30.75" customHeight="1">
      <c r="A28" s="57" t="s">
        <v>75</v>
      </c>
      <c r="B28" s="57"/>
      <c r="C28" s="57"/>
      <c r="D28" s="57"/>
      <c r="E28" s="57"/>
      <c r="F28" s="57"/>
      <c r="G28" s="57"/>
      <c r="H28" s="57"/>
      <c r="I28" s="57"/>
    </row>
    <row r="29" spans="4:8" ht="14.25">
      <c r="D29"/>
      <c r="F29" s="1"/>
      <c r="H29"/>
    </row>
    <row r="30" spans="4:8" ht="14.25">
      <c r="D30"/>
      <c r="F30" s="1"/>
      <c r="H30"/>
    </row>
    <row r="31" spans="4:8" ht="14.25">
      <c r="D31"/>
      <c r="F31" s="1"/>
      <c r="H31"/>
    </row>
    <row r="32" spans="4:8" ht="14.25">
      <c r="D32"/>
      <c r="F32" s="1"/>
      <c r="H32"/>
    </row>
    <row r="33" spans="4:8" ht="14.25">
      <c r="D33"/>
      <c r="F33" s="1"/>
      <c r="H33"/>
    </row>
    <row r="34" spans="4:8" ht="21.75" customHeight="1">
      <c r="D34"/>
      <c r="F34" s="1"/>
      <c r="H34"/>
    </row>
    <row r="35" spans="4:8" ht="14.25">
      <c r="D35"/>
      <c r="F35" s="1"/>
      <c r="H35"/>
    </row>
    <row r="36" spans="4:8" ht="14.25">
      <c r="D36"/>
      <c r="F36" s="1"/>
      <c r="H36"/>
    </row>
    <row r="37" spans="4:8" ht="14.25">
      <c r="D37"/>
      <c r="F37" s="1"/>
      <c r="H37"/>
    </row>
    <row r="38" spans="4:8" ht="14.25">
      <c r="D38"/>
      <c r="F38" s="1"/>
      <c r="H38"/>
    </row>
    <row r="39" spans="1:10" ht="14.25">
      <c r="A39"/>
      <c r="B39"/>
      <c r="C39"/>
      <c r="D39"/>
      <c r="E39"/>
      <c r="G39"/>
      <c r="H39"/>
      <c r="I39"/>
      <c r="J39"/>
    </row>
    <row r="40" spans="1:10" ht="14.25">
      <c r="A40"/>
      <c r="B40"/>
      <c r="C40"/>
      <c r="D40"/>
      <c r="E40"/>
      <c r="G40"/>
      <c r="H40"/>
      <c r="I40"/>
      <c r="J40"/>
    </row>
    <row r="41" spans="1:10" ht="14.25">
      <c r="A41"/>
      <c r="B41"/>
      <c r="C41"/>
      <c r="D41"/>
      <c r="E41"/>
      <c r="G41"/>
      <c r="H41"/>
      <c r="I41"/>
      <c r="J41"/>
    </row>
    <row r="42" spans="1:10" ht="14.25">
      <c r="A42"/>
      <c r="B42"/>
      <c r="C42"/>
      <c r="D42"/>
      <c r="E42"/>
      <c r="G42"/>
      <c r="H42"/>
      <c r="I42"/>
      <c r="J42"/>
    </row>
    <row r="43" spans="1:10" ht="14.25">
      <c r="A43"/>
      <c r="B43"/>
      <c r="C43"/>
      <c r="D43"/>
      <c r="E43"/>
      <c r="G43"/>
      <c r="H43"/>
      <c r="I43"/>
      <c r="J43"/>
    </row>
    <row r="44" spans="1:10" ht="14.25">
      <c r="A44"/>
      <c r="B44"/>
      <c r="C44"/>
      <c r="D44"/>
      <c r="E44"/>
      <c r="G44"/>
      <c r="H44"/>
      <c r="I44"/>
      <c r="J44"/>
    </row>
    <row r="45" spans="1:10" ht="14.25">
      <c r="A45"/>
      <c r="B45"/>
      <c r="C45"/>
      <c r="D45"/>
      <c r="E45"/>
      <c r="G45"/>
      <c r="H45"/>
      <c r="I45"/>
      <c r="J45"/>
    </row>
    <row r="46" spans="1:10" ht="14.25">
      <c r="A46"/>
      <c r="B46"/>
      <c r="C46"/>
      <c r="D46"/>
      <c r="E46"/>
      <c r="G46"/>
      <c r="H46"/>
      <c r="I46"/>
      <c r="J46"/>
    </row>
    <row r="47" spans="1:10" ht="14.25">
      <c r="A47"/>
      <c r="B47"/>
      <c r="C47"/>
      <c r="D47"/>
      <c r="E47"/>
      <c r="G47"/>
      <c r="H47"/>
      <c r="I47"/>
      <c r="J47"/>
    </row>
    <row r="48" spans="1:10" ht="14.25">
      <c r="A48"/>
      <c r="B48"/>
      <c r="C48"/>
      <c r="D48"/>
      <c r="E48"/>
      <c r="G48"/>
      <c r="H48"/>
      <c r="I48"/>
      <c r="J48"/>
    </row>
    <row r="49" spans="1:10" ht="14.25">
      <c r="A49"/>
      <c r="B49"/>
      <c r="C49"/>
      <c r="D49"/>
      <c r="E49"/>
      <c r="G49"/>
      <c r="H49"/>
      <c r="I49"/>
      <c r="J49"/>
    </row>
    <row r="50" spans="1:10" ht="14.25">
      <c r="A50"/>
      <c r="B50"/>
      <c r="C50"/>
      <c r="D50"/>
      <c r="E50"/>
      <c r="G50"/>
      <c r="H50"/>
      <c r="I50"/>
      <c r="J50"/>
    </row>
    <row r="51" spans="1:10" ht="14.25">
      <c r="A51"/>
      <c r="B51"/>
      <c r="C51"/>
      <c r="D51"/>
      <c r="E51"/>
      <c r="G51"/>
      <c r="H51"/>
      <c r="I51"/>
      <c r="J51"/>
    </row>
    <row r="52" spans="1:10" ht="14.25">
      <c r="A52"/>
      <c r="B52"/>
      <c r="C52"/>
      <c r="D52"/>
      <c r="E52"/>
      <c r="G52"/>
      <c r="H52"/>
      <c r="I52"/>
      <c r="J52"/>
    </row>
    <row r="53" spans="3:9" ht="14.25">
      <c r="C53" s="8"/>
      <c r="D53" s="8"/>
      <c r="E53" s="8"/>
      <c r="G53" s="8"/>
      <c r="H53" s="8"/>
      <c r="I53" s="8"/>
    </row>
    <row r="54" spans="3:9" ht="14.25">
      <c r="C54" s="8"/>
      <c r="D54" s="8"/>
      <c r="E54" s="8"/>
      <c r="G54" s="8"/>
      <c r="H54" s="8"/>
      <c r="I54" s="8"/>
    </row>
    <row r="55" spans="3:9" ht="14.25">
      <c r="C55" s="8"/>
      <c r="D55" s="8"/>
      <c r="E55" s="8"/>
      <c r="G55" s="8"/>
      <c r="H55" s="8"/>
      <c r="I55" s="8"/>
    </row>
    <row r="56" spans="3:9" ht="14.25">
      <c r="C56" s="8"/>
      <c r="D56" s="8"/>
      <c r="E56" s="8"/>
      <c r="G56" s="8"/>
      <c r="H56" s="8"/>
      <c r="I56" s="8"/>
    </row>
    <row r="57" spans="3:9" ht="14.25">
      <c r="C57" s="8"/>
      <c r="D57" s="8"/>
      <c r="E57" s="8"/>
      <c r="G57" s="8"/>
      <c r="H57" s="8"/>
      <c r="I57" s="8"/>
    </row>
    <row r="58" spans="3:9" ht="14.25">
      <c r="C58" s="8"/>
      <c r="D58" s="8"/>
      <c r="E58" s="8"/>
      <c r="G58" s="8"/>
      <c r="H58" s="8"/>
      <c r="I58" s="8"/>
    </row>
    <row r="59" spans="3:9" ht="14.25">
      <c r="C59" s="8"/>
      <c r="D59" s="8"/>
      <c r="E59" s="8"/>
      <c r="G59" s="8"/>
      <c r="H59" s="8"/>
      <c r="I59" s="8"/>
    </row>
    <row r="60" spans="3:9" ht="14.25">
      <c r="C60" s="8"/>
      <c r="D60" s="8"/>
      <c r="E60" s="8"/>
      <c r="G60" s="8"/>
      <c r="H60" s="8"/>
      <c r="I60" s="8"/>
    </row>
    <row r="61" spans="3:9" ht="14.25">
      <c r="C61" s="8"/>
      <c r="D61" s="8"/>
      <c r="E61" s="8"/>
      <c r="G61" s="8"/>
      <c r="H61" s="8"/>
      <c r="I61" s="8"/>
    </row>
    <row r="62" spans="3:9" ht="14.25">
      <c r="C62" s="8"/>
      <c r="D62" s="8"/>
      <c r="E62" s="8"/>
      <c r="G62" s="8"/>
      <c r="H62" s="8"/>
      <c r="I62" s="8"/>
    </row>
    <row r="63" spans="3:9" ht="14.25">
      <c r="C63" s="8"/>
      <c r="D63" s="8"/>
      <c r="E63" s="8"/>
      <c r="G63" s="8"/>
      <c r="H63" s="8"/>
      <c r="I63" s="8"/>
    </row>
    <row r="64" spans="3:9" ht="14.25">
      <c r="C64" s="8"/>
      <c r="D64" s="8"/>
      <c r="E64" s="8"/>
      <c r="G64" s="8"/>
      <c r="H64" s="8"/>
      <c r="I64" s="8"/>
    </row>
    <row r="65" spans="3:9" ht="14.25">
      <c r="C65" s="8"/>
      <c r="D65" s="8"/>
      <c r="E65" s="8"/>
      <c r="G65" s="8"/>
      <c r="H65" s="8"/>
      <c r="I65" s="8"/>
    </row>
    <row r="66" spans="3:9" ht="14.25">
      <c r="C66" s="8"/>
      <c r="D66" s="8"/>
      <c r="E66" s="8"/>
      <c r="G66" s="8"/>
      <c r="H66" s="8"/>
      <c r="I66" s="8"/>
    </row>
    <row r="67" spans="3:9" ht="14.25">
      <c r="C67" s="8"/>
      <c r="D67" s="8"/>
      <c r="E67" s="8"/>
      <c r="G67" s="8"/>
      <c r="H67" s="8"/>
      <c r="I67" s="8"/>
    </row>
    <row r="68" spans="3:9" ht="14.25">
      <c r="C68" s="8"/>
      <c r="D68" s="8"/>
      <c r="E68" s="8"/>
      <c r="G68" s="8"/>
      <c r="H68" s="8"/>
      <c r="I68" s="8"/>
    </row>
    <row r="69" spans="3:9" ht="14.25">
      <c r="C69" s="8"/>
      <c r="D69" s="8"/>
      <c r="E69" s="8"/>
      <c r="G69" s="8"/>
      <c r="H69" s="8"/>
      <c r="I69" s="8"/>
    </row>
    <row r="70" spans="3:9" ht="14.25">
      <c r="C70" s="8"/>
      <c r="D70" s="8"/>
      <c r="E70" s="8"/>
      <c r="G70" s="8"/>
      <c r="H70" s="8"/>
      <c r="I70" s="8"/>
    </row>
    <row r="71" spans="3:9" ht="14.25">
      <c r="C71" s="8"/>
      <c r="D71" s="8"/>
      <c r="E71" s="8"/>
      <c r="G71" s="8"/>
      <c r="H71" s="8"/>
      <c r="I71" s="8"/>
    </row>
    <row r="72" spans="3:9" ht="14.25">
      <c r="C72" s="8"/>
      <c r="D72" s="8"/>
      <c r="E72" s="8"/>
      <c r="G72" s="8"/>
      <c r="H72" s="8"/>
      <c r="I72" s="8"/>
    </row>
    <row r="73" spans="3:9" ht="14.25">
      <c r="C73" s="8"/>
      <c r="D73" s="8"/>
      <c r="E73" s="8"/>
      <c r="G73" s="8"/>
      <c r="H73" s="8"/>
      <c r="I73" s="8"/>
    </row>
    <row r="74" spans="3:9" ht="14.25">
      <c r="C74" s="8"/>
      <c r="D74" s="8"/>
      <c r="E74" s="8"/>
      <c r="G74" s="8"/>
      <c r="H74" s="8"/>
      <c r="I74" s="8"/>
    </row>
    <row r="75" spans="3:9" ht="14.25">
      <c r="C75" s="8"/>
      <c r="D75" s="8"/>
      <c r="E75" s="8"/>
      <c r="G75" s="8"/>
      <c r="H75" s="8"/>
      <c r="I75" s="8"/>
    </row>
    <row r="76" spans="3:9" ht="14.25">
      <c r="C76" s="8"/>
      <c r="D76" s="8"/>
      <c r="E76" s="8"/>
      <c r="G76" s="8"/>
      <c r="H76" s="8"/>
      <c r="I76" s="8"/>
    </row>
    <row r="77" spans="3:9" ht="14.25">
      <c r="C77" s="8"/>
      <c r="D77" s="8"/>
      <c r="E77" s="8"/>
      <c r="G77" s="8"/>
      <c r="H77" s="8"/>
      <c r="I77" s="8"/>
    </row>
    <row r="78" spans="3:9" ht="14.25">
      <c r="C78" s="8"/>
      <c r="D78" s="8"/>
      <c r="E78" s="8"/>
      <c r="G78" s="8"/>
      <c r="H78" s="8"/>
      <c r="I78" s="8"/>
    </row>
    <row r="79" spans="3:9" ht="14.25">
      <c r="C79" s="8"/>
      <c r="D79" s="8"/>
      <c r="E79" s="8"/>
      <c r="G79" s="8"/>
      <c r="H79" s="8"/>
      <c r="I79" s="8"/>
    </row>
    <row r="80" spans="3:9" ht="14.25">
      <c r="C80" s="8"/>
      <c r="D80" s="8"/>
      <c r="E80" s="8"/>
      <c r="G80" s="8"/>
      <c r="H80" s="8"/>
      <c r="I80" s="8"/>
    </row>
    <row r="81" spans="3:9" ht="14.25">
      <c r="C81" s="8"/>
      <c r="D81" s="8"/>
      <c r="E81" s="8"/>
      <c r="G81" s="8"/>
      <c r="H81" s="8"/>
      <c r="I81" s="8"/>
    </row>
    <row r="82" spans="3:9" ht="14.25">
      <c r="C82" s="8"/>
      <c r="D82" s="8"/>
      <c r="E82" s="8"/>
      <c r="G82" s="8"/>
      <c r="H82" s="8"/>
      <c r="I82" s="8"/>
    </row>
    <row r="83" spans="3:9" ht="14.25">
      <c r="C83" s="8"/>
      <c r="D83" s="8"/>
      <c r="E83" s="8"/>
      <c r="G83" s="8"/>
      <c r="H83" s="8"/>
      <c r="I83" s="8"/>
    </row>
    <row r="84" spans="3:9" ht="14.25">
      <c r="C84" s="8"/>
      <c r="D84" s="8"/>
      <c r="E84" s="8"/>
      <c r="G84" s="8"/>
      <c r="H84" s="8"/>
      <c r="I84" s="8"/>
    </row>
    <row r="85" spans="3:9" ht="14.25">
      <c r="C85" s="8"/>
      <c r="D85" s="8"/>
      <c r="E85" s="8"/>
      <c r="G85" s="8"/>
      <c r="H85" s="8"/>
      <c r="I85" s="8"/>
    </row>
    <row r="86" spans="3:9" ht="14.25">
      <c r="C86" s="8"/>
      <c r="D86" s="8"/>
      <c r="E86" s="8"/>
      <c r="G86" s="8"/>
      <c r="H86" s="8"/>
      <c r="I86" s="8"/>
    </row>
    <row r="87" spans="3:9" ht="14.25">
      <c r="C87" s="8"/>
      <c r="D87" s="8"/>
      <c r="E87" s="8"/>
      <c r="G87" s="8"/>
      <c r="H87" s="8"/>
      <c r="I87" s="8"/>
    </row>
    <row r="88" spans="3:9" ht="14.25">
      <c r="C88" s="8"/>
      <c r="D88" s="8"/>
      <c r="E88" s="8"/>
      <c r="G88" s="8"/>
      <c r="H88" s="8"/>
      <c r="I88" s="8"/>
    </row>
    <row r="89" spans="3:9" ht="14.25">
      <c r="C89" s="8"/>
      <c r="D89" s="8"/>
      <c r="E89" s="8"/>
      <c r="G89" s="8"/>
      <c r="H89" s="8"/>
      <c r="I89" s="8"/>
    </row>
    <row r="90" spans="3:9" ht="14.25">
      <c r="C90" s="8"/>
      <c r="D90" s="8"/>
      <c r="E90" s="8"/>
      <c r="G90" s="8"/>
      <c r="H90" s="8"/>
      <c r="I90" s="8"/>
    </row>
    <row r="91" spans="3:9" ht="14.25">
      <c r="C91" s="8"/>
      <c r="D91" s="8"/>
      <c r="E91" s="8"/>
      <c r="G91" s="8"/>
      <c r="H91" s="8"/>
      <c r="I91" s="8"/>
    </row>
    <row r="92" spans="3:9" ht="14.25">
      <c r="C92" s="8"/>
      <c r="D92" s="8"/>
      <c r="E92" s="8"/>
      <c r="G92" s="8"/>
      <c r="H92" s="8"/>
      <c r="I92" s="8"/>
    </row>
    <row r="93" spans="3:9" ht="14.25">
      <c r="C93" s="8"/>
      <c r="D93" s="8"/>
      <c r="E93" s="8"/>
      <c r="G93" s="8"/>
      <c r="H93" s="8"/>
      <c r="I93" s="8"/>
    </row>
    <row r="94" spans="3:9" ht="14.25">
      <c r="C94" s="8"/>
      <c r="D94" s="8"/>
      <c r="E94" s="8"/>
      <c r="G94" s="8"/>
      <c r="H94" s="8"/>
      <c r="I94" s="8"/>
    </row>
    <row r="95" spans="3:9" ht="14.25">
      <c r="C95" s="8"/>
      <c r="D95" s="8"/>
      <c r="E95" s="8"/>
      <c r="G95" s="8"/>
      <c r="H95" s="8"/>
      <c r="I95" s="8"/>
    </row>
    <row r="96" spans="3:9" ht="14.25">
      <c r="C96" s="8"/>
      <c r="D96" s="8"/>
      <c r="E96" s="8"/>
      <c r="G96" s="8"/>
      <c r="H96" s="8"/>
      <c r="I96" s="8"/>
    </row>
    <row r="97" spans="3:9" ht="14.25">
      <c r="C97" s="8"/>
      <c r="D97" s="8"/>
      <c r="E97" s="8"/>
      <c r="G97" s="8"/>
      <c r="H97" s="8"/>
      <c r="I97" s="8"/>
    </row>
    <row r="98" spans="3:9" ht="14.25">
      <c r="C98" s="8"/>
      <c r="D98" s="8"/>
      <c r="E98" s="8"/>
      <c r="G98" s="8"/>
      <c r="H98" s="8"/>
      <c r="I98" s="8"/>
    </row>
    <row r="99" spans="3:9" ht="14.25">
      <c r="C99" s="8"/>
      <c r="D99" s="8"/>
      <c r="E99" s="8"/>
      <c r="G99" s="8"/>
      <c r="H99" s="8"/>
      <c r="I99" s="8"/>
    </row>
    <row r="100" spans="3:9" ht="14.25">
      <c r="C100" s="8"/>
      <c r="D100" s="8"/>
      <c r="E100" s="8"/>
      <c r="G100" s="8"/>
      <c r="H100" s="8"/>
      <c r="I100" s="8"/>
    </row>
    <row r="101" spans="3:9" ht="14.25">
      <c r="C101" s="8"/>
      <c r="D101" s="8"/>
      <c r="E101" s="8"/>
      <c r="G101" s="8"/>
      <c r="H101" s="8"/>
      <c r="I101" s="8"/>
    </row>
    <row r="102" spans="3:9" ht="14.25">
      <c r="C102" s="8"/>
      <c r="D102" s="8"/>
      <c r="E102" s="8"/>
      <c r="G102" s="8"/>
      <c r="H102" s="8"/>
      <c r="I102" s="8"/>
    </row>
    <row r="103" spans="3:9" ht="14.25">
      <c r="C103" s="8"/>
      <c r="D103" s="8"/>
      <c r="E103" s="8"/>
      <c r="G103" s="8"/>
      <c r="H103" s="8"/>
      <c r="I103" s="8"/>
    </row>
    <row r="104" spans="3:9" ht="14.25">
      <c r="C104" s="8"/>
      <c r="D104" s="8"/>
      <c r="E104" s="8"/>
      <c r="G104" s="8"/>
      <c r="H104" s="8"/>
      <c r="I104" s="8"/>
    </row>
    <row r="105" spans="3:9" ht="14.25">
      <c r="C105" s="8"/>
      <c r="D105" s="8"/>
      <c r="E105" s="8"/>
      <c r="G105" s="8"/>
      <c r="H105" s="8"/>
      <c r="I105" s="8"/>
    </row>
    <row r="106" spans="3:9" ht="14.25">
      <c r="C106" s="8"/>
      <c r="D106" s="8"/>
      <c r="E106" s="8"/>
      <c r="G106" s="8"/>
      <c r="H106" s="8"/>
      <c r="I106" s="8"/>
    </row>
    <row r="107" spans="3:9" ht="14.25">
      <c r="C107" s="8"/>
      <c r="D107" s="8"/>
      <c r="E107" s="8"/>
      <c r="G107" s="8"/>
      <c r="H107" s="8"/>
      <c r="I107" s="8"/>
    </row>
    <row r="108" spans="3:9" ht="14.25">
      <c r="C108" s="8"/>
      <c r="D108" s="8"/>
      <c r="E108" s="8"/>
      <c r="G108" s="8"/>
      <c r="H108" s="8"/>
      <c r="I108" s="8"/>
    </row>
    <row r="109" spans="3:9" ht="14.25">
      <c r="C109" s="8"/>
      <c r="D109" s="8"/>
      <c r="E109" s="8"/>
      <c r="G109" s="8"/>
      <c r="H109" s="8"/>
      <c r="I109" s="8"/>
    </row>
    <row r="110" spans="3:9" ht="14.25">
      <c r="C110" s="8"/>
      <c r="D110" s="8"/>
      <c r="E110" s="8"/>
      <c r="G110" s="8"/>
      <c r="H110" s="8"/>
      <c r="I110" s="8"/>
    </row>
    <row r="111" spans="3:9" ht="14.25">
      <c r="C111" s="8"/>
      <c r="D111" s="8"/>
      <c r="E111" s="8"/>
      <c r="G111" s="8"/>
      <c r="H111" s="8"/>
      <c r="I111" s="8"/>
    </row>
    <row r="112" spans="3:9" ht="14.25">
      <c r="C112" s="8"/>
      <c r="D112" s="8"/>
      <c r="E112" s="8"/>
      <c r="G112" s="8"/>
      <c r="H112" s="8"/>
      <c r="I112" s="8"/>
    </row>
    <row r="113" spans="3:9" ht="14.25">
      <c r="C113" s="8"/>
      <c r="D113" s="8"/>
      <c r="E113" s="8"/>
      <c r="G113" s="8"/>
      <c r="H113" s="8"/>
      <c r="I113" s="8"/>
    </row>
    <row r="114" spans="3:9" ht="14.25">
      <c r="C114" s="8"/>
      <c r="D114" s="8"/>
      <c r="E114" s="8"/>
      <c r="G114" s="8"/>
      <c r="H114" s="8"/>
      <c r="I114" s="8"/>
    </row>
    <row r="115" spans="3:9" ht="14.25">
      <c r="C115" s="8"/>
      <c r="D115" s="8"/>
      <c r="E115" s="8"/>
      <c r="G115" s="8"/>
      <c r="H115" s="8"/>
      <c r="I115" s="8"/>
    </row>
    <row r="116" spans="3:9" ht="14.25">
      <c r="C116" s="8"/>
      <c r="D116" s="8"/>
      <c r="E116" s="8"/>
      <c r="G116" s="8"/>
      <c r="H116" s="8"/>
      <c r="I116" s="8"/>
    </row>
    <row r="117" spans="3:9" ht="14.25">
      <c r="C117" s="8"/>
      <c r="D117" s="8"/>
      <c r="E117" s="8"/>
      <c r="G117" s="8"/>
      <c r="H117" s="8"/>
      <c r="I117" s="8"/>
    </row>
    <row r="118" spans="3:9" ht="14.25">
      <c r="C118" s="8"/>
      <c r="D118" s="8"/>
      <c r="E118" s="8"/>
      <c r="G118" s="8"/>
      <c r="H118" s="8"/>
      <c r="I118" s="8"/>
    </row>
    <row r="119" spans="3:9" ht="14.25">
      <c r="C119" s="8"/>
      <c r="D119" s="8"/>
      <c r="E119" s="8"/>
      <c r="G119" s="8"/>
      <c r="H119" s="8"/>
      <c r="I119" s="8"/>
    </row>
    <row r="120" spans="3:9" ht="14.25">
      <c r="C120" s="8"/>
      <c r="D120" s="8"/>
      <c r="E120" s="8"/>
      <c r="G120" s="8"/>
      <c r="H120" s="8"/>
      <c r="I120" s="8"/>
    </row>
    <row r="121" spans="3:9" ht="14.25">
      <c r="C121" s="8"/>
      <c r="D121" s="8"/>
      <c r="E121" s="8"/>
      <c r="G121" s="8"/>
      <c r="H121" s="8"/>
      <c r="I121" s="8"/>
    </row>
    <row r="122" spans="3:9" ht="14.25">
      <c r="C122" s="8"/>
      <c r="D122" s="8"/>
      <c r="E122" s="8"/>
      <c r="G122" s="8"/>
      <c r="H122" s="8"/>
      <c r="I122" s="8"/>
    </row>
    <row r="123" spans="3:9" ht="14.25">
      <c r="C123" s="8"/>
      <c r="D123" s="8"/>
      <c r="E123" s="8"/>
      <c r="G123" s="8"/>
      <c r="H123" s="8"/>
      <c r="I123" s="8"/>
    </row>
    <row r="124" spans="3:9" ht="14.25">
      <c r="C124" s="8"/>
      <c r="D124" s="8"/>
      <c r="E124" s="8"/>
      <c r="G124" s="8"/>
      <c r="H124" s="8"/>
      <c r="I124" s="8"/>
    </row>
    <row r="125" spans="3:9" ht="14.25">
      <c r="C125" s="8"/>
      <c r="D125" s="8"/>
      <c r="E125" s="8"/>
      <c r="G125" s="8"/>
      <c r="H125" s="8"/>
      <c r="I125" s="8"/>
    </row>
    <row r="126" spans="3:9" ht="14.25">
      <c r="C126" s="8"/>
      <c r="D126" s="8"/>
      <c r="E126" s="8"/>
      <c r="G126" s="8"/>
      <c r="H126" s="8"/>
      <c r="I126" s="8"/>
    </row>
  </sheetData>
  <mergeCells count="3">
    <mergeCell ref="C6:E6"/>
    <mergeCell ref="G6:I6"/>
    <mergeCell ref="A28:I28"/>
  </mergeCells>
  <printOptions/>
  <pageMargins left="0.75" right="0.57" top="0.74" bottom="1" header="0.28" footer="0.5"/>
  <pageSetup fitToHeight="1" fitToWidth="1" horizontalDpi="600" verticalDpi="600" orientation="portrait" paperSize="9" scale="96" r:id="rId1"/>
  <headerFooter alignWithMargins="0">
    <oddHeader>&amp;C&amp;20&amp;UUDS CAPITAL BERHAD &amp;14(502246-P)
</oddHead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workbookViewId="0" topLeftCell="A12">
      <selection activeCell="G20" sqref="G20"/>
    </sheetView>
  </sheetViews>
  <sheetFormatPr defaultColWidth="9.140625" defaultRowHeight="12.75"/>
  <cols>
    <col min="1" max="1" width="3.00390625" style="1" customWidth="1"/>
    <col min="2" max="2" width="32.8515625" style="1" customWidth="1"/>
    <col min="3" max="3" width="12.7109375" style="1" customWidth="1"/>
    <col min="4" max="4" width="1.7109375" style="1" customWidth="1"/>
    <col min="5" max="5" width="12.7109375" style="1" customWidth="1"/>
    <col min="6" max="6" width="1.28515625" style="0" customWidth="1"/>
    <col min="7" max="7" width="12.7109375" style="1" customWidth="1"/>
    <col min="8" max="8" width="1.28515625" style="1" customWidth="1"/>
    <col min="9" max="9" width="12.7109375" style="1" customWidth="1"/>
    <col min="10" max="16384" width="9.140625" style="1" customWidth="1"/>
  </cols>
  <sheetData>
    <row r="1" ht="15">
      <c r="A1" s="3" t="s">
        <v>43</v>
      </c>
    </row>
    <row r="2" ht="15">
      <c r="A2" s="3" t="str">
        <f>+PL!A5</f>
        <v>For the period ended 31 May 2006</v>
      </c>
    </row>
    <row r="3" ht="15">
      <c r="A3" s="3"/>
    </row>
    <row r="4" spans="3:9" ht="32.25" customHeight="1">
      <c r="C4" s="15" t="s">
        <v>24</v>
      </c>
      <c r="E4" s="15" t="s">
        <v>44</v>
      </c>
      <c r="G4" s="15" t="s">
        <v>45</v>
      </c>
      <c r="I4" s="15" t="s">
        <v>46</v>
      </c>
    </row>
    <row r="5" spans="3:9" ht="14.25">
      <c r="C5" s="4" t="s">
        <v>3</v>
      </c>
      <c r="D5"/>
      <c r="E5" s="4" t="s">
        <v>3</v>
      </c>
      <c r="G5" s="4" t="s">
        <v>3</v>
      </c>
      <c r="H5"/>
      <c r="I5" s="4" t="s">
        <v>3</v>
      </c>
    </row>
    <row r="6" spans="1:9" ht="6" customHeight="1">
      <c r="A6" s="6"/>
      <c r="B6" s="6"/>
      <c r="C6" s="6"/>
      <c r="D6"/>
      <c r="E6" s="6"/>
      <c r="G6" s="6"/>
      <c r="H6"/>
      <c r="I6" s="6"/>
    </row>
    <row r="7" spans="3:9" ht="14.25">
      <c r="C7" s="8"/>
      <c r="D7"/>
      <c r="E7" s="8"/>
      <c r="F7" s="8"/>
      <c r="G7" s="8"/>
      <c r="H7"/>
      <c r="I7" s="8"/>
    </row>
    <row r="8" spans="1:9" s="17" customFormat="1" ht="24.75" customHeight="1">
      <c r="A8" s="27" t="s">
        <v>77</v>
      </c>
      <c r="C8" s="24">
        <v>42169</v>
      </c>
      <c r="D8" s="28"/>
      <c r="E8" s="24">
        <v>6815</v>
      </c>
      <c r="F8" s="24"/>
      <c r="G8" s="24">
        <v>9608</v>
      </c>
      <c r="H8" s="28"/>
      <c r="I8" s="24">
        <f>SUM(C8:G8)</f>
        <v>58592</v>
      </c>
    </row>
    <row r="9" spans="1:9" s="17" customFormat="1" ht="24.75" customHeight="1">
      <c r="A9" s="27" t="s">
        <v>99</v>
      </c>
      <c r="C9" s="24">
        <v>21084</v>
      </c>
      <c r="D9" s="28"/>
      <c r="E9" s="24"/>
      <c r="F9" s="24"/>
      <c r="G9" s="24"/>
      <c r="H9" s="28"/>
      <c r="I9" s="24">
        <f>SUM(C9:G9)</f>
        <v>21084</v>
      </c>
    </row>
    <row r="10" spans="1:9" s="17" customFormat="1" ht="24.75" customHeight="1">
      <c r="A10" s="27" t="s">
        <v>102</v>
      </c>
      <c r="C10" s="24"/>
      <c r="D10" s="28"/>
      <c r="E10" s="24">
        <f>-6815+1948</f>
        <v>-4867</v>
      </c>
      <c r="F10" s="24"/>
      <c r="G10" s="24"/>
      <c r="H10" s="28"/>
      <c r="I10" s="24">
        <f>SUM(C10:G10)</f>
        <v>-4867</v>
      </c>
    </row>
    <row r="11" spans="1:9" s="17" customFormat="1" ht="24.75" customHeight="1">
      <c r="A11" s="27" t="s">
        <v>69</v>
      </c>
      <c r="C11" s="24"/>
      <c r="D11" s="28"/>
      <c r="E11" s="24"/>
      <c r="F11" s="24"/>
      <c r="G11" s="24">
        <v>244</v>
      </c>
      <c r="H11" s="28"/>
      <c r="I11" s="24">
        <f>SUM(C11:G11)</f>
        <v>244</v>
      </c>
    </row>
    <row r="12" spans="1:9" s="17" customFormat="1" ht="24.75" customHeight="1">
      <c r="A12" s="27" t="s">
        <v>111</v>
      </c>
      <c r="C12" s="24"/>
      <c r="D12" s="28"/>
      <c r="E12" s="24"/>
      <c r="F12" s="24"/>
      <c r="G12" s="24">
        <v>-1822</v>
      </c>
      <c r="H12" s="28"/>
      <c r="I12" s="24">
        <f>SUM(C12:G12)</f>
        <v>-1822</v>
      </c>
    </row>
    <row r="13" spans="1:9" s="36" customFormat="1" ht="24.75" customHeight="1">
      <c r="A13" s="31" t="s">
        <v>108</v>
      </c>
      <c r="B13" s="32"/>
      <c r="C13" s="33">
        <f>SUM(C8:C12)</f>
        <v>63253</v>
      </c>
      <c r="D13" s="34"/>
      <c r="E13" s="33">
        <f>SUM(E8:E12)</f>
        <v>1948</v>
      </c>
      <c r="F13" s="35"/>
      <c r="G13" s="33">
        <f>SUM(G8:G12)</f>
        <v>8030</v>
      </c>
      <c r="H13" s="34"/>
      <c r="I13" s="33">
        <f>SUM(I8:I12)</f>
        <v>73231</v>
      </c>
    </row>
    <row r="14" spans="1:9" s="17" customFormat="1" ht="24.75" customHeight="1">
      <c r="A14" s="27"/>
      <c r="B14" s="27"/>
      <c r="C14" s="24"/>
      <c r="D14" s="28"/>
      <c r="E14" s="24"/>
      <c r="F14" s="24"/>
      <c r="G14" s="24"/>
      <c r="H14" s="28"/>
      <c r="I14" s="24"/>
    </row>
    <row r="15" spans="1:9" s="17" customFormat="1" ht="24.75" customHeight="1">
      <c r="A15" s="27"/>
      <c r="B15" s="27"/>
      <c r="C15" s="24"/>
      <c r="D15" s="28"/>
      <c r="E15" s="24"/>
      <c r="F15" s="24"/>
      <c r="G15" s="24"/>
      <c r="H15" s="28"/>
      <c r="I15" s="24"/>
    </row>
    <row r="16" spans="1:9" s="17" customFormat="1" ht="24.75" customHeight="1">
      <c r="A16" s="27" t="s">
        <v>47</v>
      </c>
      <c r="C16" s="24">
        <v>40000</v>
      </c>
      <c r="D16" s="28"/>
      <c r="E16" s="24">
        <v>5853</v>
      </c>
      <c r="F16" s="24"/>
      <c r="G16" s="24">
        <v>6560</v>
      </c>
      <c r="H16" s="28"/>
      <c r="I16" s="24">
        <f>SUM(C16:G16)</f>
        <v>52413</v>
      </c>
    </row>
    <row r="17" spans="1:9" s="17" customFormat="1" ht="35.25" customHeight="1">
      <c r="A17" s="58" t="s">
        <v>78</v>
      </c>
      <c r="B17" s="58"/>
      <c r="C17" s="24">
        <v>2169</v>
      </c>
      <c r="D17" s="28"/>
      <c r="E17" s="24">
        <v>0</v>
      </c>
      <c r="F17" s="24"/>
      <c r="G17" s="24"/>
      <c r="H17" s="28"/>
      <c r="I17" s="24">
        <f>SUM(C17:G17)</f>
        <v>2169</v>
      </c>
    </row>
    <row r="18" spans="1:9" s="17" customFormat="1" ht="24.75" customHeight="1">
      <c r="A18" s="27" t="s">
        <v>102</v>
      </c>
      <c r="C18" s="24"/>
      <c r="D18" s="28"/>
      <c r="E18" s="24">
        <v>963</v>
      </c>
      <c r="F18" s="24"/>
      <c r="G18" s="24"/>
      <c r="H18" s="28"/>
      <c r="I18" s="24">
        <f>SUM(C18:G18)</f>
        <v>963</v>
      </c>
    </row>
    <row r="19" spans="1:9" s="17" customFormat="1" ht="24.75" customHeight="1">
      <c r="A19" s="27" t="s">
        <v>39</v>
      </c>
      <c r="C19" s="24"/>
      <c r="D19" s="28"/>
      <c r="E19" s="24"/>
      <c r="F19" s="24"/>
      <c r="G19" s="24">
        <v>5133</v>
      </c>
      <c r="H19" s="28"/>
      <c r="I19" s="24">
        <f>SUM(C19:G19)</f>
        <v>5133</v>
      </c>
    </row>
    <row r="20" spans="1:9" s="17" customFormat="1" ht="24.75" customHeight="1">
      <c r="A20" s="27" t="s">
        <v>103</v>
      </c>
      <c r="C20" s="24"/>
      <c r="D20" s="28"/>
      <c r="E20" s="24"/>
      <c r="F20" s="24"/>
      <c r="G20" s="24">
        <v>-1518</v>
      </c>
      <c r="H20" s="28"/>
      <c r="I20" s="24">
        <f>SUM(C20:G20)</f>
        <v>-1518</v>
      </c>
    </row>
    <row r="21" spans="1:9" s="36" customFormat="1" ht="24.75" customHeight="1">
      <c r="A21" s="31" t="s">
        <v>110</v>
      </c>
      <c r="B21" s="32"/>
      <c r="C21" s="33">
        <f>SUM(C16:C20)</f>
        <v>42169</v>
      </c>
      <c r="D21" s="34"/>
      <c r="E21" s="33">
        <f>SUM(E16:E20)</f>
        <v>6816</v>
      </c>
      <c r="F21" s="35"/>
      <c r="G21" s="33">
        <f>SUM(G16:G20)</f>
        <v>10175</v>
      </c>
      <c r="H21" s="34"/>
      <c r="I21" s="33">
        <f>SUM(I16:I20)</f>
        <v>59160</v>
      </c>
    </row>
    <row r="22" spans="1:9" s="17" customFormat="1" ht="35.25" customHeight="1">
      <c r="A22" s="27"/>
      <c r="B22" s="29"/>
      <c r="C22" s="30"/>
      <c r="D22" s="28"/>
      <c r="E22" s="30"/>
      <c r="F22" s="30"/>
      <c r="G22" s="30"/>
      <c r="H22" s="28"/>
      <c r="I22" s="30"/>
    </row>
    <row r="23" spans="1:9" s="17" customFormat="1" ht="24.75" customHeight="1">
      <c r="A23" s="27"/>
      <c r="B23" s="27"/>
      <c r="C23" s="24"/>
      <c r="D23" s="28"/>
      <c r="E23" s="24"/>
      <c r="F23" s="24"/>
      <c r="G23" s="24"/>
      <c r="H23" s="28"/>
      <c r="I23" s="24"/>
    </row>
    <row r="24" spans="1:9" s="17" customFormat="1" ht="14.25">
      <c r="A24" s="27"/>
      <c r="B24" s="27"/>
      <c r="C24" s="24"/>
      <c r="D24" s="28"/>
      <c r="E24" s="24"/>
      <c r="F24" s="24"/>
      <c r="G24" s="24"/>
      <c r="H24" s="28"/>
      <c r="I24" s="24"/>
    </row>
    <row r="25" spans="1:9" ht="30.75" customHeight="1">
      <c r="A25" s="58" t="s">
        <v>79</v>
      </c>
      <c r="B25" s="58"/>
      <c r="C25" s="58"/>
      <c r="D25" s="58"/>
      <c r="E25" s="58"/>
      <c r="F25" s="58"/>
      <c r="G25" s="58"/>
      <c r="H25" s="58"/>
      <c r="I25" s="58"/>
    </row>
    <row r="26" spans="4:8" ht="14.25">
      <c r="D26"/>
      <c r="F26" s="1"/>
      <c r="H26"/>
    </row>
    <row r="27" spans="4:8" ht="14.25">
      <c r="D27"/>
      <c r="F27" s="1"/>
      <c r="H27"/>
    </row>
    <row r="28" spans="4:8" ht="14.25">
      <c r="D28"/>
      <c r="F28" s="1"/>
      <c r="H28"/>
    </row>
    <row r="29" spans="4:8" ht="14.25">
      <c r="D29"/>
      <c r="F29" s="1"/>
      <c r="H29"/>
    </row>
    <row r="30" spans="4:8" ht="14.25">
      <c r="D30"/>
      <c r="F30" s="1"/>
      <c r="H30"/>
    </row>
    <row r="31" spans="4:8" ht="21.75" customHeight="1">
      <c r="D31"/>
      <c r="F31" s="1"/>
      <c r="H31"/>
    </row>
    <row r="32" spans="4:8" ht="14.25">
      <c r="D32"/>
      <c r="F32" s="1"/>
      <c r="H32"/>
    </row>
    <row r="33" spans="4:8" ht="14.25">
      <c r="D33"/>
      <c r="F33" s="1"/>
      <c r="H33"/>
    </row>
    <row r="34" spans="4:8" ht="14.25">
      <c r="D34"/>
      <c r="F34" s="1"/>
      <c r="H34"/>
    </row>
    <row r="35" spans="4:8" ht="14.25">
      <c r="D35"/>
      <c r="F35" s="1"/>
      <c r="H35"/>
    </row>
    <row r="36" spans="1:10" ht="14.25">
      <c r="A36"/>
      <c r="B36"/>
      <c r="C36"/>
      <c r="D36"/>
      <c r="E36"/>
      <c r="G36"/>
      <c r="H36"/>
      <c r="I36"/>
      <c r="J36"/>
    </row>
    <row r="37" spans="1:10" ht="14.25">
      <c r="A37"/>
      <c r="B37"/>
      <c r="C37"/>
      <c r="D37"/>
      <c r="E37"/>
      <c r="G37"/>
      <c r="H37"/>
      <c r="I37"/>
      <c r="J37"/>
    </row>
    <row r="38" spans="1:10" ht="14.25">
      <c r="A38"/>
      <c r="B38"/>
      <c r="C38"/>
      <c r="D38"/>
      <c r="E38"/>
      <c r="G38"/>
      <c r="H38"/>
      <c r="I38"/>
      <c r="J38"/>
    </row>
    <row r="39" spans="1:10" ht="14.25">
      <c r="A39"/>
      <c r="B39"/>
      <c r="C39"/>
      <c r="D39"/>
      <c r="E39"/>
      <c r="G39"/>
      <c r="H39"/>
      <c r="I39"/>
      <c r="J39"/>
    </row>
    <row r="40" spans="1:10" ht="14.25">
      <c r="A40"/>
      <c r="B40"/>
      <c r="C40"/>
      <c r="D40"/>
      <c r="E40"/>
      <c r="G40"/>
      <c r="H40"/>
      <c r="I40"/>
      <c r="J40"/>
    </row>
    <row r="41" spans="1:10" ht="14.25">
      <c r="A41"/>
      <c r="B41"/>
      <c r="C41"/>
      <c r="D41"/>
      <c r="E41"/>
      <c r="G41"/>
      <c r="H41"/>
      <c r="I41"/>
      <c r="J41"/>
    </row>
    <row r="42" spans="1:10" ht="14.25">
      <c r="A42"/>
      <c r="B42"/>
      <c r="C42"/>
      <c r="D42"/>
      <c r="E42"/>
      <c r="G42"/>
      <c r="H42"/>
      <c r="I42"/>
      <c r="J42"/>
    </row>
    <row r="43" spans="1:10" ht="14.25">
      <c r="A43"/>
      <c r="B43"/>
      <c r="C43"/>
      <c r="D43"/>
      <c r="E43"/>
      <c r="G43"/>
      <c r="H43"/>
      <c r="I43"/>
      <c r="J43"/>
    </row>
    <row r="44" spans="1:10" ht="14.25">
      <c r="A44"/>
      <c r="B44"/>
      <c r="C44"/>
      <c r="D44"/>
      <c r="E44"/>
      <c r="G44"/>
      <c r="H44"/>
      <c r="I44"/>
      <c r="J44"/>
    </row>
    <row r="45" spans="1:10" ht="14.25">
      <c r="A45"/>
      <c r="B45"/>
      <c r="C45"/>
      <c r="D45"/>
      <c r="E45"/>
      <c r="G45"/>
      <c r="H45"/>
      <c r="I45"/>
      <c r="J45"/>
    </row>
    <row r="46" spans="1:10" ht="14.25">
      <c r="A46"/>
      <c r="B46"/>
      <c r="C46"/>
      <c r="D46"/>
      <c r="E46"/>
      <c r="G46"/>
      <c r="H46"/>
      <c r="I46"/>
      <c r="J46"/>
    </row>
    <row r="47" spans="1:10" ht="14.25">
      <c r="A47"/>
      <c r="B47"/>
      <c r="C47"/>
      <c r="D47"/>
      <c r="E47"/>
      <c r="G47"/>
      <c r="H47"/>
      <c r="I47"/>
      <c r="J47"/>
    </row>
    <row r="48" spans="1:10" ht="14.25">
      <c r="A48"/>
      <c r="B48"/>
      <c r="C48"/>
      <c r="D48"/>
      <c r="E48"/>
      <c r="G48"/>
      <c r="H48"/>
      <c r="I48"/>
      <c r="J48"/>
    </row>
    <row r="49" spans="1:10" ht="14.25">
      <c r="A49"/>
      <c r="B49"/>
      <c r="C49"/>
      <c r="D49"/>
      <c r="E49"/>
      <c r="G49"/>
      <c r="H49"/>
      <c r="I49"/>
      <c r="J49"/>
    </row>
    <row r="50" spans="3:9" ht="14.25">
      <c r="C50" s="8"/>
      <c r="D50" s="8"/>
      <c r="E50" s="8"/>
      <c r="G50" s="8"/>
      <c r="H50" s="8"/>
      <c r="I50" s="8"/>
    </row>
    <row r="51" spans="3:9" ht="14.25">
      <c r="C51" s="8"/>
      <c r="D51" s="8"/>
      <c r="E51" s="8"/>
      <c r="G51" s="8"/>
      <c r="H51" s="8"/>
      <c r="I51" s="8"/>
    </row>
    <row r="52" spans="3:9" ht="14.25">
      <c r="C52" s="8"/>
      <c r="D52" s="8"/>
      <c r="E52" s="8"/>
      <c r="G52" s="8"/>
      <c r="H52" s="8"/>
      <c r="I52" s="8"/>
    </row>
    <row r="53" spans="3:9" ht="14.25">
      <c r="C53" s="8"/>
      <c r="D53" s="8"/>
      <c r="E53" s="8"/>
      <c r="G53" s="8"/>
      <c r="H53" s="8"/>
      <c r="I53" s="8"/>
    </row>
    <row r="54" spans="3:9" ht="14.25">
      <c r="C54" s="8"/>
      <c r="D54" s="8"/>
      <c r="E54" s="8"/>
      <c r="G54" s="8"/>
      <c r="H54" s="8"/>
      <c r="I54" s="8"/>
    </row>
    <row r="55" spans="3:9" ht="14.25">
      <c r="C55" s="8"/>
      <c r="D55" s="8"/>
      <c r="E55" s="8"/>
      <c r="G55" s="8"/>
      <c r="H55" s="8"/>
      <c r="I55" s="8"/>
    </row>
    <row r="56" spans="3:9" ht="14.25">
      <c r="C56" s="8"/>
      <c r="D56" s="8"/>
      <c r="E56" s="8"/>
      <c r="G56" s="8"/>
      <c r="H56" s="8"/>
      <c r="I56" s="8"/>
    </row>
    <row r="57" spans="3:9" ht="14.25">
      <c r="C57" s="8"/>
      <c r="D57" s="8"/>
      <c r="E57" s="8"/>
      <c r="G57" s="8"/>
      <c r="H57" s="8"/>
      <c r="I57" s="8"/>
    </row>
    <row r="58" spans="3:9" ht="14.25">
      <c r="C58" s="8"/>
      <c r="D58" s="8"/>
      <c r="E58" s="8"/>
      <c r="G58" s="8"/>
      <c r="H58" s="8"/>
      <c r="I58" s="8"/>
    </row>
    <row r="59" spans="3:9" ht="14.25">
      <c r="C59" s="8"/>
      <c r="D59" s="8"/>
      <c r="E59" s="8"/>
      <c r="G59" s="8"/>
      <c r="H59" s="8"/>
      <c r="I59" s="8"/>
    </row>
    <row r="60" spans="3:9" ht="14.25">
      <c r="C60" s="8"/>
      <c r="D60" s="8"/>
      <c r="E60" s="8"/>
      <c r="G60" s="8"/>
      <c r="H60" s="8"/>
      <c r="I60" s="8"/>
    </row>
    <row r="61" spans="3:9" ht="14.25">
      <c r="C61" s="8"/>
      <c r="D61" s="8"/>
      <c r="E61" s="8"/>
      <c r="G61" s="8"/>
      <c r="H61" s="8"/>
      <c r="I61" s="8"/>
    </row>
    <row r="62" spans="3:9" ht="14.25">
      <c r="C62" s="8"/>
      <c r="D62" s="8"/>
      <c r="E62" s="8"/>
      <c r="G62" s="8"/>
      <c r="H62" s="8"/>
      <c r="I62" s="8"/>
    </row>
    <row r="63" spans="3:9" ht="14.25">
      <c r="C63" s="8"/>
      <c r="D63" s="8"/>
      <c r="E63" s="8"/>
      <c r="G63" s="8"/>
      <c r="H63" s="8"/>
      <c r="I63" s="8"/>
    </row>
    <row r="64" spans="3:9" ht="14.25">
      <c r="C64" s="8"/>
      <c r="D64" s="8"/>
      <c r="E64" s="8"/>
      <c r="G64" s="8"/>
      <c r="H64" s="8"/>
      <c r="I64" s="8"/>
    </row>
    <row r="65" spans="3:9" ht="14.25">
      <c r="C65" s="8"/>
      <c r="D65" s="8"/>
      <c r="E65" s="8"/>
      <c r="G65" s="8"/>
      <c r="H65" s="8"/>
      <c r="I65" s="8"/>
    </row>
    <row r="66" spans="3:9" ht="14.25">
      <c r="C66" s="8"/>
      <c r="D66" s="8"/>
      <c r="E66" s="8"/>
      <c r="G66" s="8"/>
      <c r="H66" s="8"/>
      <c r="I66" s="8"/>
    </row>
    <row r="67" spans="3:9" ht="14.25">
      <c r="C67" s="8"/>
      <c r="D67" s="8"/>
      <c r="E67" s="8"/>
      <c r="G67" s="8"/>
      <c r="H67" s="8"/>
      <c r="I67" s="8"/>
    </row>
    <row r="68" spans="3:9" ht="14.25">
      <c r="C68" s="8"/>
      <c r="D68" s="8"/>
      <c r="E68" s="8"/>
      <c r="G68" s="8"/>
      <c r="H68" s="8"/>
      <c r="I68" s="8"/>
    </row>
    <row r="69" spans="3:9" ht="14.25">
      <c r="C69" s="8"/>
      <c r="D69" s="8"/>
      <c r="E69" s="8"/>
      <c r="G69" s="8"/>
      <c r="H69" s="8"/>
      <c r="I69" s="8"/>
    </row>
    <row r="70" spans="3:9" ht="14.25">
      <c r="C70" s="8"/>
      <c r="D70" s="8"/>
      <c r="E70" s="8"/>
      <c r="G70" s="8"/>
      <c r="H70" s="8"/>
      <c r="I70" s="8"/>
    </row>
    <row r="71" spans="3:9" ht="14.25">
      <c r="C71" s="8"/>
      <c r="D71" s="8"/>
      <c r="E71" s="8"/>
      <c r="G71" s="8"/>
      <c r="H71" s="8"/>
      <c r="I71" s="8"/>
    </row>
    <row r="72" spans="3:9" ht="14.25">
      <c r="C72" s="8"/>
      <c r="D72" s="8"/>
      <c r="E72" s="8"/>
      <c r="G72" s="8"/>
      <c r="H72" s="8"/>
      <c r="I72" s="8"/>
    </row>
    <row r="73" spans="3:9" ht="14.25">
      <c r="C73" s="8"/>
      <c r="D73" s="8"/>
      <c r="E73" s="8"/>
      <c r="G73" s="8"/>
      <c r="H73" s="8"/>
      <c r="I73" s="8"/>
    </row>
    <row r="74" spans="3:9" ht="14.25">
      <c r="C74" s="8"/>
      <c r="D74" s="8"/>
      <c r="E74" s="8"/>
      <c r="G74" s="8"/>
      <c r="H74" s="8"/>
      <c r="I74" s="8"/>
    </row>
    <row r="75" spans="3:9" ht="14.25">
      <c r="C75" s="8"/>
      <c r="D75" s="8"/>
      <c r="E75" s="8"/>
      <c r="G75" s="8"/>
      <c r="H75" s="8"/>
      <c r="I75" s="8"/>
    </row>
    <row r="76" spans="3:9" ht="14.25">
      <c r="C76" s="8"/>
      <c r="D76" s="8"/>
      <c r="E76" s="8"/>
      <c r="G76" s="8"/>
      <c r="H76" s="8"/>
      <c r="I76" s="8"/>
    </row>
    <row r="77" spans="3:9" ht="14.25">
      <c r="C77" s="8"/>
      <c r="D77" s="8"/>
      <c r="E77" s="8"/>
      <c r="G77" s="8"/>
      <c r="H77" s="8"/>
      <c r="I77" s="8"/>
    </row>
    <row r="78" spans="3:9" ht="14.25">
      <c r="C78" s="8"/>
      <c r="D78" s="8"/>
      <c r="E78" s="8"/>
      <c r="G78" s="8"/>
      <c r="H78" s="8"/>
      <c r="I78" s="8"/>
    </row>
    <row r="79" spans="3:9" ht="14.25">
      <c r="C79" s="8"/>
      <c r="D79" s="8"/>
      <c r="E79" s="8"/>
      <c r="G79" s="8"/>
      <c r="H79" s="8"/>
      <c r="I79" s="8"/>
    </row>
    <row r="80" spans="3:9" ht="14.25">
      <c r="C80" s="8"/>
      <c r="D80" s="8"/>
      <c r="E80" s="8"/>
      <c r="G80" s="8"/>
      <c r="H80" s="8"/>
      <c r="I80" s="8"/>
    </row>
    <row r="81" spans="3:9" ht="14.25">
      <c r="C81" s="8"/>
      <c r="D81" s="8"/>
      <c r="E81" s="8"/>
      <c r="G81" s="8"/>
      <c r="H81" s="8"/>
      <c r="I81" s="8"/>
    </row>
    <row r="82" spans="3:9" ht="14.25">
      <c r="C82" s="8"/>
      <c r="D82" s="8"/>
      <c r="E82" s="8"/>
      <c r="G82" s="8"/>
      <c r="H82" s="8"/>
      <c r="I82" s="8"/>
    </row>
    <row r="83" spans="3:9" ht="14.25">
      <c r="C83" s="8"/>
      <c r="D83" s="8"/>
      <c r="E83" s="8"/>
      <c r="G83" s="8"/>
      <c r="H83" s="8"/>
      <c r="I83" s="8"/>
    </row>
    <row r="84" spans="3:9" ht="14.25">
      <c r="C84" s="8"/>
      <c r="D84" s="8"/>
      <c r="E84" s="8"/>
      <c r="G84" s="8"/>
      <c r="H84" s="8"/>
      <c r="I84" s="8"/>
    </row>
    <row r="85" spans="3:9" ht="14.25">
      <c r="C85" s="8"/>
      <c r="D85" s="8"/>
      <c r="E85" s="8"/>
      <c r="G85" s="8"/>
      <c r="H85" s="8"/>
      <c r="I85" s="8"/>
    </row>
    <row r="86" spans="3:9" ht="14.25">
      <c r="C86" s="8"/>
      <c r="D86" s="8"/>
      <c r="E86" s="8"/>
      <c r="G86" s="8"/>
      <c r="H86" s="8"/>
      <c r="I86" s="8"/>
    </row>
    <row r="87" spans="3:9" ht="14.25">
      <c r="C87" s="8"/>
      <c r="D87" s="8"/>
      <c r="E87" s="8"/>
      <c r="G87" s="8"/>
      <c r="H87" s="8"/>
      <c r="I87" s="8"/>
    </row>
    <row r="88" spans="3:9" ht="14.25">
      <c r="C88" s="8"/>
      <c r="D88" s="8"/>
      <c r="E88" s="8"/>
      <c r="G88" s="8"/>
      <c r="H88" s="8"/>
      <c r="I88" s="8"/>
    </row>
    <row r="89" spans="3:9" ht="14.25">
      <c r="C89" s="8"/>
      <c r="D89" s="8"/>
      <c r="E89" s="8"/>
      <c r="G89" s="8"/>
      <c r="H89" s="8"/>
      <c r="I89" s="8"/>
    </row>
    <row r="90" spans="3:9" ht="14.25">
      <c r="C90" s="8"/>
      <c r="D90" s="8"/>
      <c r="E90" s="8"/>
      <c r="G90" s="8"/>
      <c r="H90" s="8"/>
      <c r="I90" s="8"/>
    </row>
    <row r="91" spans="3:9" ht="14.25">
      <c r="C91" s="8"/>
      <c r="D91" s="8"/>
      <c r="E91" s="8"/>
      <c r="G91" s="8"/>
      <c r="H91" s="8"/>
      <c r="I91" s="8"/>
    </row>
    <row r="92" spans="3:9" ht="14.25">
      <c r="C92" s="8"/>
      <c r="D92" s="8"/>
      <c r="E92" s="8"/>
      <c r="G92" s="8"/>
      <c r="H92" s="8"/>
      <c r="I92" s="8"/>
    </row>
    <row r="93" spans="3:9" ht="14.25">
      <c r="C93" s="8"/>
      <c r="D93" s="8"/>
      <c r="E93" s="8"/>
      <c r="G93" s="8"/>
      <c r="H93" s="8"/>
      <c r="I93" s="8"/>
    </row>
    <row r="94" spans="3:9" ht="14.25">
      <c r="C94" s="8"/>
      <c r="D94" s="8"/>
      <c r="E94" s="8"/>
      <c r="G94" s="8"/>
      <c r="H94" s="8"/>
      <c r="I94" s="8"/>
    </row>
    <row r="95" spans="3:9" ht="14.25">
      <c r="C95" s="8"/>
      <c r="D95" s="8"/>
      <c r="E95" s="8"/>
      <c r="G95" s="8"/>
      <c r="H95" s="8"/>
      <c r="I95" s="8"/>
    </row>
    <row r="96" spans="3:9" ht="14.25">
      <c r="C96" s="8"/>
      <c r="D96" s="8"/>
      <c r="E96" s="8"/>
      <c r="G96" s="8"/>
      <c r="H96" s="8"/>
      <c r="I96" s="8"/>
    </row>
    <row r="97" spans="3:9" ht="14.25">
      <c r="C97" s="8"/>
      <c r="D97" s="8"/>
      <c r="E97" s="8"/>
      <c r="G97" s="8"/>
      <c r="H97" s="8"/>
      <c r="I97" s="8"/>
    </row>
    <row r="98" spans="3:9" ht="14.25">
      <c r="C98" s="8"/>
      <c r="D98" s="8"/>
      <c r="E98" s="8"/>
      <c r="G98" s="8"/>
      <c r="H98" s="8"/>
      <c r="I98" s="8"/>
    </row>
    <row r="99" spans="3:9" ht="14.25">
      <c r="C99" s="8"/>
      <c r="D99" s="8"/>
      <c r="E99" s="8"/>
      <c r="G99" s="8"/>
      <c r="H99" s="8"/>
      <c r="I99" s="8"/>
    </row>
    <row r="100" spans="3:9" ht="14.25">
      <c r="C100" s="8"/>
      <c r="D100" s="8"/>
      <c r="E100" s="8"/>
      <c r="G100" s="8"/>
      <c r="H100" s="8"/>
      <c r="I100" s="8"/>
    </row>
    <row r="101" spans="3:9" ht="14.25">
      <c r="C101" s="8"/>
      <c r="D101" s="8"/>
      <c r="E101" s="8"/>
      <c r="G101" s="8"/>
      <c r="H101" s="8"/>
      <c r="I101" s="8"/>
    </row>
    <row r="102" spans="3:9" ht="14.25">
      <c r="C102" s="8"/>
      <c r="D102" s="8"/>
      <c r="E102" s="8"/>
      <c r="G102" s="8"/>
      <c r="H102" s="8"/>
      <c r="I102" s="8"/>
    </row>
    <row r="103" spans="3:9" ht="14.25">
      <c r="C103" s="8"/>
      <c r="D103" s="8"/>
      <c r="E103" s="8"/>
      <c r="G103" s="8"/>
      <c r="H103" s="8"/>
      <c r="I103" s="8"/>
    </row>
    <row r="104" spans="3:9" ht="14.25">
      <c r="C104" s="8"/>
      <c r="D104" s="8"/>
      <c r="E104" s="8"/>
      <c r="G104" s="8"/>
      <c r="H104" s="8"/>
      <c r="I104" s="8"/>
    </row>
    <row r="105" spans="3:9" ht="14.25">
      <c r="C105" s="8"/>
      <c r="D105" s="8"/>
      <c r="E105" s="8"/>
      <c r="G105" s="8"/>
      <c r="H105" s="8"/>
      <c r="I105" s="8"/>
    </row>
    <row r="106" spans="3:9" ht="14.25">
      <c r="C106" s="8"/>
      <c r="D106" s="8"/>
      <c r="E106" s="8"/>
      <c r="G106" s="8"/>
      <c r="H106" s="8"/>
      <c r="I106" s="8"/>
    </row>
    <row r="107" spans="3:9" ht="14.25">
      <c r="C107" s="8"/>
      <c r="D107" s="8"/>
      <c r="E107" s="8"/>
      <c r="G107" s="8"/>
      <c r="H107" s="8"/>
      <c r="I107" s="8"/>
    </row>
    <row r="108" spans="3:9" ht="14.25">
      <c r="C108" s="8"/>
      <c r="D108" s="8"/>
      <c r="E108" s="8"/>
      <c r="G108" s="8"/>
      <c r="H108" s="8"/>
      <c r="I108" s="8"/>
    </row>
    <row r="109" spans="3:9" ht="14.25">
      <c r="C109" s="8"/>
      <c r="D109" s="8"/>
      <c r="E109" s="8"/>
      <c r="G109" s="8"/>
      <c r="H109" s="8"/>
      <c r="I109" s="8"/>
    </row>
    <row r="110" spans="3:9" ht="14.25">
      <c r="C110" s="8"/>
      <c r="D110" s="8"/>
      <c r="E110" s="8"/>
      <c r="G110" s="8"/>
      <c r="H110" s="8"/>
      <c r="I110" s="8"/>
    </row>
    <row r="111" spans="3:9" ht="14.25">
      <c r="C111" s="8"/>
      <c r="D111" s="8"/>
      <c r="E111" s="8"/>
      <c r="G111" s="8"/>
      <c r="H111" s="8"/>
      <c r="I111" s="8"/>
    </row>
    <row r="112" spans="3:9" ht="14.25">
      <c r="C112" s="8"/>
      <c r="D112" s="8"/>
      <c r="E112" s="8"/>
      <c r="G112" s="8"/>
      <c r="H112" s="8"/>
      <c r="I112" s="8"/>
    </row>
    <row r="113" spans="3:9" ht="14.25">
      <c r="C113" s="8"/>
      <c r="D113" s="8"/>
      <c r="E113" s="8"/>
      <c r="G113" s="8"/>
      <c r="H113" s="8"/>
      <c r="I113" s="8"/>
    </row>
    <row r="114" spans="3:9" ht="14.25">
      <c r="C114" s="8"/>
      <c r="D114" s="8"/>
      <c r="E114" s="8"/>
      <c r="G114" s="8"/>
      <c r="H114" s="8"/>
      <c r="I114" s="8"/>
    </row>
    <row r="115" spans="3:9" ht="14.25">
      <c r="C115" s="8"/>
      <c r="D115" s="8"/>
      <c r="E115" s="8"/>
      <c r="G115" s="8"/>
      <c r="H115" s="8"/>
      <c r="I115" s="8"/>
    </row>
    <row r="116" spans="3:9" ht="14.25">
      <c r="C116" s="8"/>
      <c r="D116" s="8"/>
      <c r="E116" s="8"/>
      <c r="G116" s="8"/>
      <c r="H116" s="8"/>
      <c r="I116" s="8"/>
    </row>
    <row r="117" spans="3:9" ht="14.25">
      <c r="C117" s="8"/>
      <c r="D117" s="8"/>
      <c r="E117" s="8"/>
      <c r="G117" s="8"/>
      <c r="H117" s="8"/>
      <c r="I117" s="8"/>
    </row>
    <row r="118" spans="3:9" ht="14.25">
      <c r="C118" s="8"/>
      <c r="D118" s="8"/>
      <c r="E118" s="8"/>
      <c r="G118" s="8"/>
      <c r="H118" s="8"/>
      <c r="I118" s="8"/>
    </row>
    <row r="119" spans="3:9" ht="14.25">
      <c r="C119" s="8"/>
      <c r="D119" s="8"/>
      <c r="E119" s="8"/>
      <c r="G119" s="8"/>
      <c r="H119" s="8"/>
      <c r="I119" s="8"/>
    </row>
    <row r="120" spans="3:9" ht="14.25">
      <c r="C120" s="8"/>
      <c r="D120" s="8"/>
      <c r="E120" s="8"/>
      <c r="G120" s="8"/>
      <c r="H120" s="8"/>
      <c r="I120" s="8"/>
    </row>
    <row r="121" spans="3:9" ht="14.25">
      <c r="C121" s="8"/>
      <c r="D121" s="8"/>
      <c r="E121" s="8"/>
      <c r="G121" s="8"/>
      <c r="H121" s="8"/>
      <c r="I121" s="8"/>
    </row>
    <row r="122" spans="3:9" ht="14.25">
      <c r="C122" s="8"/>
      <c r="D122" s="8"/>
      <c r="E122" s="8"/>
      <c r="G122" s="8"/>
      <c r="H122" s="8"/>
      <c r="I122" s="8"/>
    </row>
    <row r="123" spans="3:9" ht="14.25">
      <c r="C123" s="8"/>
      <c r="D123" s="8"/>
      <c r="E123" s="8"/>
      <c r="G123" s="8"/>
      <c r="H123" s="8"/>
      <c r="I123" s="8"/>
    </row>
  </sheetData>
  <mergeCells count="2">
    <mergeCell ref="A25:I25"/>
    <mergeCell ref="A17:B17"/>
  </mergeCells>
  <printOptions/>
  <pageMargins left="0.75" right="0.45" top="0.95" bottom="1" header="0.36" footer="0.5"/>
  <pageSetup fitToHeight="0" fitToWidth="1" horizontalDpi="600" verticalDpi="600" orientation="portrait" paperSize="9" r:id="rId1"/>
  <headerFooter alignWithMargins="0">
    <oddHeader>&amp;C&amp;20&amp;UUDS CAPITAL BERHAD &amp;14(502246-P)
</oddHeader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workbookViewId="0" topLeftCell="A44">
      <selection activeCell="D58" sqref="D58"/>
    </sheetView>
  </sheetViews>
  <sheetFormatPr defaultColWidth="9.140625" defaultRowHeight="12.75"/>
  <cols>
    <col min="1" max="1" width="3.57421875" style="46" customWidth="1"/>
    <col min="2" max="2" width="45.8515625" style="46" customWidth="1"/>
    <col min="3" max="3" width="9.140625" style="46" customWidth="1"/>
    <col min="4" max="4" width="13.7109375" style="46" customWidth="1"/>
    <col min="5" max="6" width="3.140625" style="46" customWidth="1"/>
    <col min="7" max="7" width="13.7109375" style="46" customWidth="1"/>
    <col min="8" max="16384" width="9.140625" style="46" customWidth="1"/>
  </cols>
  <sheetData>
    <row r="1" ht="15">
      <c r="A1" s="3" t="s">
        <v>48</v>
      </c>
    </row>
    <row r="2" ht="15">
      <c r="A2" s="3" t="str">
        <f>+PL!A5</f>
        <v>For the period ended 31 May 2006</v>
      </c>
    </row>
    <row r="3" ht="12.75">
      <c r="A3" s="45"/>
    </row>
    <row r="4" spans="4:7" ht="12.75">
      <c r="D4" s="47">
        <f>+PL!C8</f>
        <v>38868</v>
      </c>
      <c r="E4" s="48"/>
      <c r="F4" s="48"/>
      <c r="G4" s="47">
        <f>+PL!I8</f>
        <v>38503</v>
      </c>
    </row>
    <row r="5" spans="4:7" ht="12.75">
      <c r="D5" s="48" t="s">
        <v>2</v>
      </c>
      <c r="E5" s="48"/>
      <c r="F5" s="48"/>
      <c r="G5" s="48" t="s">
        <v>2</v>
      </c>
    </row>
    <row r="6" spans="4:7" ht="12.75">
      <c r="D6" s="48" t="s">
        <v>3</v>
      </c>
      <c r="E6" s="48"/>
      <c r="F6" s="48"/>
      <c r="G6" s="48" t="s">
        <v>3</v>
      </c>
    </row>
    <row r="7" spans="1:7" ht="6" customHeight="1">
      <c r="A7" s="49"/>
      <c r="B7" s="49"/>
      <c r="C7" s="49"/>
      <c r="D7" s="49"/>
      <c r="E7" s="49"/>
      <c r="F7" s="49"/>
      <c r="G7" s="49"/>
    </row>
    <row r="8" spans="4:7" ht="12.75">
      <c r="D8" s="41"/>
      <c r="E8" s="41"/>
      <c r="F8" s="41"/>
      <c r="G8" s="41"/>
    </row>
    <row r="9" spans="1:7" ht="12.75">
      <c r="A9" s="46" t="s">
        <v>49</v>
      </c>
      <c r="D9" s="41"/>
      <c r="E9" s="41"/>
      <c r="F9" s="41"/>
      <c r="G9" s="41"/>
    </row>
    <row r="10" spans="1:7" ht="12.75">
      <c r="A10" s="46" t="s">
        <v>36</v>
      </c>
      <c r="D10" s="41">
        <v>618</v>
      </c>
      <c r="E10" s="41"/>
      <c r="F10" s="41"/>
      <c r="G10" s="41">
        <v>6873</v>
      </c>
    </row>
    <row r="11" spans="2:7" ht="12.75">
      <c r="B11" s="46" t="s">
        <v>95</v>
      </c>
      <c r="D11" s="41">
        <v>3937</v>
      </c>
      <c r="E11" s="41"/>
      <c r="F11" s="41"/>
      <c r="G11" s="41">
        <v>3785</v>
      </c>
    </row>
    <row r="12" spans="1:7" ht="12.75">
      <c r="A12" s="46" t="s">
        <v>50</v>
      </c>
      <c r="D12" s="50">
        <f>SUM(D10:D11)</f>
        <v>4555</v>
      </c>
      <c r="E12" s="41"/>
      <c r="F12" s="41"/>
      <c r="G12" s="50">
        <f>SUM(G10:G11)</f>
        <v>10658</v>
      </c>
    </row>
    <row r="13" spans="4:7" ht="12.75">
      <c r="D13" s="41"/>
      <c r="E13" s="41"/>
      <c r="F13" s="41"/>
      <c r="G13" s="41"/>
    </row>
    <row r="14" spans="1:7" ht="12.75">
      <c r="A14" s="46" t="s">
        <v>51</v>
      </c>
      <c r="D14" s="41"/>
      <c r="E14" s="41"/>
      <c r="F14" s="41"/>
      <c r="G14" s="41"/>
    </row>
    <row r="15" spans="2:7" ht="12.75">
      <c r="B15" s="46" t="s">
        <v>96</v>
      </c>
      <c r="D15" s="41">
        <v>-8614</v>
      </c>
      <c r="E15" s="41"/>
      <c r="F15" s="41"/>
      <c r="G15" s="41">
        <v>-14378</v>
      </c>
    </row>
    <row r="16" spans="2:7" ht="12.75">
      <c r="B16" s="46" t="s">
        <v>97</v>
      </c>
      <c r="D16" s="41">
        <v>70</v>
      </c>
      <c r="E16" s="41"/>
      <c r="F16" s="41"/>
      <c r="G16" s="41">
        <v>1439</v>
      </c>
    </row>
    <row r="17" spans="2:7" ht="12.75">
      <c r="B17" s="46" t="s">
        <v>73</v>
      </c>
      <c r="D17" s="41">
        <v>-331</v>
      </c>
      <c r="E17" s="41"/>
      <c r="F17" s="41"/>
      <c r="G17" s="41">
        <v>0</v>
      </c>
    </row>
    <row r="18" spans="2:7" ht="12.75">
      <c r="B18" s="46" t="s">
        <v>98</v>
      </c>
      <c r="D18" s="41">
        <v>2002</v>
      </c>
      <c r="E18" s="41"/>
      <c r="F18" s="41"/>
      <c r="G18" s="41">
        <v>684</v>
      </c>
    </row>
    <row r="19" spans="1:7" ht="12.75">
      <c r="A19" s="46" t="s">
        <v>52</v>
      </c>
      <c r="D19" s="50">
        <f>SUM(D12:D18)</f>
        <v>-2318</v>
      </c>
      <c r="E19" s="41"/>
      <c r="F19" s="41"/>
      <c r="G19" s="50">
        <f>SUM(G12:G18)</f>
        <v>-1597</v>
      </c>
    </row>
    <row r="20" spans="4:7" ht="12.75">
      <c r="D20" s="41"/>
      <c r="E20" s="41"/>
      <c r="F20" s="41"/>
      <c r="G20" s="41"/>
    </row>
    <row r="21" spans="2:7" ht="12.75">
      <c r="B21" s="46" t="s">
        <v>88</v>
      </c>
      <c r="D21" s="41">
        <v>0</v>
      </c>
      <c r="E21" s="41"/>
      <c r="F21" s="41"/>
      <c r="G21" s="41">
        <v>0</v>
      </c>
    </row>
    <row r="22" spans="2:7" ht="12.75">
      <c r="B22" s="46" t="s">
        <v>89</v>
      </c>
      <c r="D22" s="41">
        <v>-960</v>
      </c>
      <c r="E22" s="41"/>
      <c r="F22" s="41"/>
      <c r="G22" s="41">
        <v>-1691</v>
      </c>
    </row>
    <row r="23" spans="2:7" ht="12.75">
      <c r="B23" s="46" t="s">
        <v>93</v>
      </c>
      <c r="D23" s="41">
        <v>209</v>
      </c>
      <c r="E23" s="41"/>
      <c r="F23" s="41"/>
      <c r="G23" s="41">
        <v>0</v>
      </c>
    </row>
    <row r="24" spans="2:7" ht="12.75">
      <c r="B24" s="46" t="s">
        <v>90</v>
      </c>
      <c r="D24" s="41">
        <v>0</v>
      </c>
      <c r="E24" s="41"/>
      <c r="F24" s="41"/>
      <c r="G24" s="41">
        <v>0</v>
      </c>
    </row>
    <row r="25" spans="2:7" ht="12.75">
      <c r="B25" s="46" t="s">
        <v>91</v>
      </c>
      <c r="D25" s="41">
        <v>0</v>
      </c>
      <c r="E25" s="41"/>
      <c r="F25" s="41"/>
      <c r="G25" s="41">
        <v>0</v>
      </c>
    </row>
    <row r="26" spans="2:7" ht="12.75">
      <c r="B26" s="46" t="s">
        <v>92</v>
      </c>
      <c r="D26" s="41">
        <v>-1996</v>
      </c>
      <c r="E26" s="41"/>
      <c r="F26" s="41"/>
      <c r="G26" s="41">
        <v>-1903</v>
      </c>
    </row>
    <row r="27" spans="1:7" ht="12.75">
      <c r="A27" s="46" t="s">
        <v>53</v>
      </c>
      <c r="D27" s="50">
        <f>SUM(D19:D26)</f>
        <v>-5065</v>
      </c>
      <c r="E27" s="41"/>
      <c r="F27" s="41"/>
      <c r="G27" s="50">
        <f>SUM(G19:G26)</f>
        <v>-5191</v>
      </c>
    </row>
    <row r="28" spans="4:7" ht="12.75">
      <c r="D28" s="41"/>
      <c r="E28" s="41"/>
      <c r="F28" s="41"/>
      <c r="G28" s="41"/>
    </row>
    <row r="29" spans="1:7" ht="12.75">
      <c r="A29" s="46" t="s">
        <v>54</v>
      </c>
      <c r="D29" s="41"/>
      <c r="E29" s="41"/>
      <c r="F29" s="41"/>
      <c r="G29" s="41"/>
    </row>
    <row r="30" spans="2:7" ht="12.75">
      <c r="B30" s="46" t="s">
        <v>80</v>
      </c>
      <c r="D30" s="51">
        <v>0</v>
      </c>
      <c r="E30" s="41"/>
      <c r="F30" s="41"/>
      <c r="G30" s="51">
        <v>-1924</v>
      </c>
    </row>
    <row r="31" spans="2:7" ht="12.75">
      <c r="B31" s="46" t="s">
        <v>104</v>
      </c>
      <c r="D31" s="52">
        <v>-1217</v>
      </c>
      <c r="E31" s="41"/>
      <c r="F31" s="41"/>
      <c r="G31" s="52">
        <v>0</v>
      </c>
    </row>
    <row r="32" spans="2:7" ht="12.75">
      <c r="B32" s="46" t="s">
        <v>81</v>
      </c>
      <c r="D32" s="52">
        <v>-4243</v>
      </c>
      <c r="E32" s="41"/>
      <c r="F32" s="41"/>
      <c r="G32" s="52">
        <v>-935</v>
      </c>
    </row>
    <row r="33" spans="2:7" ht="12.75">
      <c r="B33" s="46" t="s">
        <v>82</v>
      </c>
      <c r="D33" s="52">
        <v>17</v>
      </c>
      <c r="E33" s="41"/>
      <c r="F33" s="41"/>
      <c r="G33" s="52">
        <v>0</v>
      </c>
    </row>
    <row r="34" spans="2:7" ht="12.75">
      <c r="B34" s="46" t="s">
        <v>83</v>
      </c>
      <c r="D34" s="53">
        <v>330</v>
      </c>
      <c r="E34" s="41"/>
      <c r="F34" s="41"/>
      <c r="G34" s="53">
        <v>0</v>
      </c>
    </row>
    <row r="35" spans="1:7" ht="12.75">
      <c r="A35" s="46" t="s">
        <v>55</v>
      </c>
      <c r="D35" s="41">
        <f>SUM(D30:D34)</f>
        <v>-5113</v>
      </c>
      <c r="E35" s="41"/>
      <c r="F35" s="41"/>
      <c r="G35" s="41">
        <f>SUM(G30:G34)</f>
        <v>-2859</v>
      </c>
    </row>
    <row r="36" spans="4:7" ht="12.75">
      <c r="D36" s="41"/>
      <c r="E36" s="41"/>
      <c r="F36" s="41"/>
      <c r="G36" s="41"/>
    </row>
    <row r="37" spans="1:7" ht="12.75">
      <c r="A37" s="46" t="s">
        <v>56</v>
      </c>
      <c r="D37" s="41"/>
      <c r="E37" s="41"/>
      <c r="F37" s="41"/>
      <c r="G37" s="41"/>
    </row>
    <row r="38" spans="2:7" ht="12.75">
      <c r="B38" s="46" t="s">
        <v>20</v>
      </c>
      <c r="D38" s="51">
        <v>-2615</v>
      </c>
      <c r="E38" s="41"/>
      <c r="F38" s="41"/>
      <c r="G38" s="51">
        <v>5771</v>
      </c>
    </row>
    <row r="39" spans="2:7" ht="12.75">
      <c r="B39" s="46" t="s">
        <v>84</v>
      </c>
      <c r="D39" s="52">
        <v>0</v>
      </c>
      <c r="E39" s="41"/>
      <c r="F39" s="41"/>
      <c r="G39" s="52">
        <v>0</v>
      </c>
    </row>
    <row r="40" spans="2:7" ht="12.75">
      <c r="B40" s="46" t="s">
        <v>112</v>
      </c>
      <c r="D40" s="52">
        <v>0</v>
      </c>
      <c r="E40" s="41"/>
      <c r="F40" s="41"/>
      <c r="G40" s="52">
        <v>3132</v>
      </c>
    </row>
    <row r="41" spans="2:7" ht="12.75">
      <c r="B41" s="46" t="s">
        <v>94</v>
      </c>
      <c r="D41" s="52">
        <v>16216</v>
      </c>
      <c r="E41" s="41"/>
      <c r="F41" s="41"/>
      <c r="G41" s="52"/>
    </row>
    <row r="42" spans="2:7" ht="12.75">
      <c r="B42" s="46" t="s">
        <v>85</v>
      </c>
      <c r="D42" s="52">
        <v>-169</v>
      </c>
      <c r="E42" s="41"/>
      <c r="F42" s="41"/>
      <c r="G42" s="52">
        <v>-700</v>
      </c>
    </row>
    <row r="43" spans="2:7" ht="12.75">
      <c r="B43" s="46" t="s">
        <v>87</v>
      </c>
      <c r="D43" s="52">
        <v>40</v>
      </c>
      <c r="E43" s="41"/>
      <c r="F43" s="41"/>
      <c r="G43" s="52">
        <v>0</v>
      </c>
    </row>
    <row r="44" spans="2:7" ht="12.75">
      <c r="B44" s="46" t="s">
        <v>86</v>
      </c>
      <c r="D44" s="53">
        <v>-1822</v>
      </c>
      <c r="E44" s="41"/>
      <c r="F44" s="41"/>
      <c r="G44" s="53">
        <v>-1518</v>
      </c>
    </row>
    <row r="45" spans="1:7" ht="12.75">
      <c r="A45" s="46" t="s">
        <v>57</v>
      </c>
      <c r="D45" s="41">
        <f>SUM(D38:D44)</f>
        <v>11650</v>
      </c>
      <c r="E45" s="41"/>
      <c r="F45" s="41"/>
      <c r="G45" s="41">
        <f>SUM(G38:G44)</f>
        <v>6685</v>
      </c>
    </row>
    <row r="46" spans="4:7" ht="12.75">
      <c r="D46" s="41"/>
      <c r="E46" s="41"/>
      <c r="F46" s="41"/>
      <c r="G46" s="41"/>
    </row>
    <row r="47" spans="1:7" ht="12.75">
      <c r="A47" s="46" t="s">
        <v>58</v>
      </c>
      <c r="D47" s="50">
        <f>+D27+D35+D45</f>
        <v>1472</v>
      </c>
      <c r="E47" s="41"/>
      <c r="F47" s="41"/>
      <c r="G47" s="50">
        <f>+G27+G35+G45</f>
        <v>-1365</v>
      </c>
    </row>
    <row r="48" spans="4:7" ht="12.75">
      <c r="D48" s="41"/>
      <c r="E48" s="41"/>
      <c r="F48" s="41"/>
      <c r="G48" s="41"/>
    </row>
    <row r="49" spans="1:7" ht="12.75">
      <c r="A49" s="46" t="s">
        <v>59</v>
      </c>
      <c r="D49" s="41"/>
      <c r="E49" s="41"/>
      <c r="F49" s="41"/>
      <c r="G49" s="41"/>
    </row>
    <row r="50" spans="4:7" ht="12.75">
      <c r="D50" s="41"/>
      <c r="E50" s="41"/>
      <c r="F50" s="41"/>
      <c r="G50" s="41"/>
    </row>
    <row r="51" spans="1:7" ht="12.75">
      <c r="A51" s="46" t="s">
        <v>60</v>
      </c>
      <c r="D51" s="41">
        <v>3208</v>
      </c>
      <c r="E51" s="41"/>
      <c r="F51" s="41"/>
      <c r="G51" s="41">
        <v>584</v>
      </c>
    </row>
    <row r="52" spans="4:7" ht="12.75">
      <c r="D52" s="41"/>
      <c r="E52" s="41"/>
      <c r="F52" s="41"/>
      <c r="G52" s="41"/>
    </row>
    <row r="53" spans="1:7" ht="13.5" thickBot="1">
      <c r="A53" s="46" t="s">
        <v>61</v>
      </c>
      <c r="D53" s="40">
        <f>SUM(D47:D52)</f>
        <v>4680</v>
      </c>
      <c r="E53" s="41"/>
      <c r="F53" s="41"/>
      <c r="G53" s="40">
        <f>SUM(G47:G52)</f>
        <v>-781</v>
      </c>
    </row>
    <row r="54" spans="4:7" ht="13.5" thickTop="1">
      <c r="D54" s="41"/>
      <c r="E54" s="41"/>
      <c r="F54" s="41"/>
      <c r="G54" s="41"/>
    </row>
    <row r="55" spans="4:7" ht="12.75">
      <c r="D55" s="41"/>
      <c r="E55" s="41"/>
      <c r="F55" s="41"/>
      <c r="G55" s="41"/>
    </row>
    <row r="56" spans="1:7" ht="12.75">
      <c r="A56" s="46" t="s">
        <v>63</v>
      </c>
      <c r="D56" s="41">
        <f>+D53-D57</f>
        <v>4964</v>
      </c>
      <c r="E56" s="41"/>
      <c r="F56" s="41"/>
      <c r="G56" s="41">
        <v>1965</v>
      </c>
    </row>
    <row r="57" spans="1:7" ht="12.75">
      <c r="A57" s="46" t="s">
        <v>64</v>
      </c>
      <c r="D57" s="41">
        <v>-284</v>
      </c>
      <c r="E57" s="41"/>
      <c r="F57" s="41"/>
      <c r="G57" s="41">
        <f>+G53-G56</f>
        <v>-2746</v>
      </c>
    </row>
    <row r="58" spans="4:7" ht="13.5" thickBot="1">
      <c r="D58" s="42">
        <f>SUM(D56:D57)</f>
        <v>4680</v>
      </c>
      <c r="E58" s="41"/>
      <c r="F58" s="41"/>
      <c r="G58" s="42">
        <f>SUM(G56:G57)</f>
        <v>-781</v>
      </c>
    </row>
    <row r="59" ht="13.5" thickTop="1"/>
    <row r="60" spans="1:7" ht="12.75">
      <c r="A60" s="46" t="s">
        <v>100</v>
      </c>
      <c r="D60" s="41"/>
      <c r="E60" s="41"/>
      <c r="F60" s="41"/>
      <c r="G60" s="41"/>
    </row>
    <row r="61" spans="1:7" ht="12.75">
      <c r="A61" s="46" t="s">
        <v>101</v>
      </c>
      <c r="D61" s="41"/>
      <c r="E61" s="41"/>
      <c r="F61" s="41"/>
      <c r="G61" s="41"/>
    </row>
    <row r="62" spans="4:7" ht="12.75">
      <c r="D62" s="41"/>
      <c r="E62" s="41"/>
      <c r="F62" s="41"/>
      <c r="G62" s="41"/>
    </row>
    <row r="63" spans="4:7" ht="12.75">
      <c r="D63" s="41"/>
      <c r="E63" s="41"/>
      <c r="F63" s="41"/>
      <c r="G63" s="41"/>
    </row>
    <row r="64" spans="4:7" ht="12.75">
      <c r="D64" s="41"/>
      <c r="E64" s="41"/>
      <c r="F64" s="41"/>
      <c r="G64" s="41"/>
    </row>
    <row r="65" spans="4:7" ht="12.75">
      <c r="D65" s="41"/>
      <c r="E65" s="41"/>
      <c r="F65" s="41"/>
      <c r="G65" s="41"/>
    </row>
    <row r="66" spans="4:7" ht="12.75">
      <c r="D66" s="41"/>
      <c r="E66" s="41"/>
      <c r="F66" s="41"/>
      <c r="G66" s="41"/>
    </row>
    <row r="67" spans="4:7" ht="12.75">
      <c r="D67" s="41"/>
      <c r="E67" s="41"/>
      <c r="F67" s="41"/>
      <c r="G67" s="41"/>
    </row>
    <row r="68" spans="4:7" ht="12.75">
      <c r="D68" s="41"/>
      <c r="E68" s="41"/>
      <c r="F68" s="41"/>
      <c r="G68" s="41"/>
    </row>
    <row r="69" spans="4:7" ht="12.75">
      <c r="D69" s="41"/>
      <c r="E69" s="41"/>
      <c r="F69" s="41"/>
      <c r="G69" s="41"/>
    </row>
    <row r="70" spans="4:7" ht="12.75">
      <c r="D70" s="41"/>
      <c r="E70" s="41"/>
      <c r="F70" s="41"/>
      <c r="G70" s="41"/>
    </row>
    <row r="71" spans="4:7" ht="12.75">
      <c r="D71" s="41"/>
      <c r="E71" s="41"/>
      <c r="F71" s="41"/>
      <c r="G71" s="41"/>
    </row>
    <row r="72" spans="4:7" ht="12.75">
      <c r="D72" s="41"/>
      <c r="E72" s="41"/>
      <c r="F72" s="41"/>
      <c r="G72" s="41"/>
    </row>
    <row r="73" spans="4:7" ht="12.75">
      <c r="D73" s="41"/>
      <c r="E73" s="41"/>
      <c r="F73" s="41"/>
      <c r="G73" s="41"/>
    </row>
    <row r="74" spans="4:7" ht="12.75">
      <c r="D74" s="41"/>
      <c r="E74" s="41"/>
      <c r="F74" s="41"/>
      <c r="G74" s="41"/>
    </row>
    <row r="75" spans="4:7" ht="12.75">
      <c r="D75" s="41"/>
      <c r="E75" s="41"/>
      <c r="F75" s="41"/>
      <c r="G75" s="41"/>
    </row>
    <row r="76" spans="4:7" ht="12.75">
      <c r="D76" s="41"/>
      <c r="E76" s="41"/>
      <c r="F76" s="41"/>
      <c r="G76" s="41"/>
    </row>
    <row r="77" spans="4:7" ht="12.75">
      <c r="D77" s="41"/>
      <c r="E77" s="41"/>
      <c r="F77" s="41"/>
      <c r="G77" s="41"/>
    </row>
    <row r="78" spans="4:7" ht="12.75">
      <c r="D78" s="41"/>
      <c r="E78" s="41"/>
      <c r="F78" s="41"/>
      <c r="G78" s="41"/>
    </row>
    <row r="79" spans="4:7" ht="12.75">
      <c r="D79" s="41"/>
      <c r="E79" s="41"/>
      <c r="F79" s="41"/>
      <c r="G79" s="41"/>
    </row>
    <row r="80" spans="4:7" ht="12.75">
      <c r="D80" s="41"/>
      <c r="E80" s="41"/>
      <c r="F80" s="41"/>
      <c r="G80" s="41"/>
    </row>
    <row r="81" spans="4:7" ht="12.75">
      <c r="D81" s="41"/>
      <c r="E81" s="41"/>
      <c r="F81" s="41"/>
      <c r="G81" s="41"/>
    </row>
    <row r="82" spans="4:7" ht="12.75">
      <c r="D82" s="41"/>
      <c r="E82" s="41"/>
      <c r="F82" s="41"/>
      <c r="G82" s="41"/>
    </row>
    <row r="83" spans="4:7" ht="12.75">
      <c r="D83" s="41"/>
      <c r="E83" s="41"/>
      <c r="F83" s="41"/>
      <c r="G83" s="41"/>
    </row>
    <row r="84" spans="4:7" ht="12.75">
      <c r="D84" s="41"/>
      <c r="E84" s="41"/>
      <c r="F84" s="41"/>
      <c r="G84" s="41"/>
    </row>
    <row r="85" spans="4:7" ht="12.75">
      <c r="D85" s="41"/>
      <c r="E85" s="41"/>
      <c r="F85" s="41"/>
      <c r="G85" s="41"/>
    </row>
    <row r="86" spans="4:7" ht="12.75">
      <c r="D86" s="41"/>
      <c r="E86" s="41"/>
      <c r="F86" s="41"/>
      <c r="G86" s="41"/>
    </row>
    <row r="87" spans="4:7" ht="12.75">
      <c r="D87" s="41"/>
      <c r="E87" s="41"/>
      <c r="F87" s="41"/>
      <c r="G87" s="41"/>
    </row>
    <row r="88" spans="4:7" ht="12.75">
      <c r="D88" s="41"/>
      <c r="E88" s="41"/>
      <c r="F88" s="41"/>
      <c r="G88" s="41"/>
    </row>
    <row r="89" spans="4:7" ht="12.75">
      <c r="D89" s="41"/>
      <c r="E89" s="41"/>
      <c r="F89" s="41"/>
      <c r="G89" s="41"/>
    </row>
    <row r="90" spans="4:7" ht="12.75">
      <c r="D90" s="41"/>
      <c r="E90" s="41"/>
      <c r="F90" s="41"/>
      <c r="G90" s="41"/>
    </row>
    <row r="91" spans="4:7" ht="12.75">
      <c r="D91" s="41"/>
      <c r="E91" s="41"/>
      <c r="F91" s="41"/>
      <c r="G91" s="41"/>
    </row>
    <row r="92" spans="4:7" ht="12.75">
      <c r="D92" s="41"/>
      <c r="E92" s="41"/>
      <c r="F92" s="41"/>
      <c r="G92" s="41"/>
    </row>
  </sheetData>
  <printOptions/>
  <pageMargins left="0.75" right="0.45" top="0.78" bottom="1" header="0.24" footer="0.5"/>
  <pageSetup fitToHeight="1" fitToWidth="1" horizontalDpi="600" verticalDpi="600" orientation="portrait" paperSize="9" scale="93" r:id="rId1"/>
  <headerFooter alignWithMargins="0">
    <oddHeader>&amp;C&amp;20&amp;UUDS CAPITAL BERHAD &amp;14(502246-P)
</oddHeader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User</cp:lastModifiedBy>
  <cp:lastPrinted>2006-04-24T03:42:11Z</cp:lastPrinted>
  <dcterms:created xsi:type="dcterms:W3CDTF">2005-04-18T03:48:19Z</dcterms:created>
  <dcterms:modified xsi:type="dcterms:W3CDTF">2006-07-28T04:59:05Z</dcterms:modified>
  <cp:category/>
  <cp:version/>
  <cp:contentType/>
  <cp:contentStatus/>
</cp:coreProperties>
</file>